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840" windowHeight="12450" tabRatio="966"/>
  </bookViews>
  <sheets>
    <sheet name="封面" sheetId="30" r:id="rId1"/>
    <sheet name="目录" sheetId="29" r:id="rId2"/>
    <sheet name="表1-区本级公共预算" sheetId="9" r:id="rId3"/>
    <sheet name="表2-区本级支出功能科目" sheetId="25" r:id="rId4"/>
    <sheet name="表3-区本级基金" sheetId="10" r:id="rId5"/>
    <sheet name="表4-区本级基金分科目" sheetId="39" r:id="rId6"/>
    <sheet name="表5-区本级国资" sheetId="11" r:id="rId7"/>
    <sheet name="表6-债务" sheetId="31" r:id="rId8"/>
    <sheet name="表7-债务明细安排" sheetId="32" r:id="rId9"/>
  </sheets>
  <definedNames>
    <definedName name="_xlnm._FilterDatabase" localSheetId="3" hidden="1">'表2-区本级支出功能科目'!$A$5:$D$57</definedName>
    <definedName name="_xlnm._FilterDatabase" localSheetId="5" hidden="1">'表4-区本级基金分科目'!$A$5:$D$12</definedName>
    <definedName name="_xlnm._FilterDatabase" localSheetId="8" hidden="1">'表7-债务明细安排'!#REF!</definedName>
    <definedName name="_xlnm.Print_Area" localSheetId="2">'表1-区本级公共预算'!$A$1:$H$42</definedName>
    <definedName name="_xlnm.Print_Area" localSheetId="3">'表2-区本级支出功能科目'!$A$1:$D$57</definedName>
    <definedName name="_xlnm.Print_Area" localSheetId="4">'表3-区本级基金'!$A$1:$H$30</definedName>
    <definedName name="_xlnm.Print_Area" localSheetId="5">'表4-区本级基金分科目'!$A$1:$D$12</definedName>
    <definedName name="_xlnm.Print_Area" localSheetId="6">'表5-区本级国资'!$A$1:$H$16</definedName>
    <definedName name="_xlnm.Print_Area" localSheetId="8">'表7-债务明细安排'!$A$1:$I$31</definedName>
    <definedName name="_xlnm.Print_Area" localSheetId="0">封面!$A$2:$N$19</definedName>
    <definedName name="_xlnm.Print_Titles" localSheetId="2">'表1-区本级公共预算'!$4:$4</definedName>
    <definedName name="_xlnm.Print_Titles" localSheetId="3">'表2-区本级支出功能科目'!$4:$4</definedName>
    <definedName name="_xlnm.Print_Titles" localSheetId="4">'表3-区本级基金'!$4:$4</definedName>
    <definedName name="_xlnm.Print_Titles" localSheetId="7">'表6-债务'!$4:$4</definedName>
    <definedName name="_xlnm.Print_Titles" localSheetId="8">'表7-债务明细安排'!$4:$4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29"/>
  <c r="A15"/>
  <c r="A14"/>
  <c r="A13"/>
  <c r="A12"/>
  <c r="A11" l="1"/>
  <c r="A10" l="1"/>
</calcChain>
</file>

<file path=xl/sharedStrings.xml><?xml version="1.0" encoding="utf-8"?>
<sst xmlns="http://schemas.openxmlformats.org/spreadsheetml/2006/main" count="410" uniqueCount="307">
  <si>
    <t>调整预算</t>
    <phoneticPr fontId="3" type="noConversion"/>
  </si>
  <si>
    <t>总  计</t>
    <phoneticPr fontId="3" type="noConversion"/>
  </si>
  <si>
    <t>本级收入合计</t>
    <phoneticPr fontId="3" type="noConversion"/>
  </si>
  <si>
    <t>本级支出合计</t>
    <phoneticPr fontId="3" type="noConversion"/>
  </si>
  <si>
    <t>一、一般公共服务支出</t>
  </si>
  <si>
    <t>增值税</t>
  </si>
  <si>
    <t>二、外交支出</t>
  </si>
  <si>
    <t>营业税</t>
  </si>
  <si>
    <t>三、国防支出</t>
  </si>
  <si>
    <t>企业所得税</t>
  </si>
  <si>
    <t>四、公共安全支出</t>
  </si>
  <si>
    <t>个人所得税</t>
  </si>
  <si>
    <t>五、教育支出</t>
  </si>
  <si>
    <t>资源税</t>
  </si>
  <si>
    <t>六、科学技术支出</t>
  </si>
  <si>
    <t>城市维护建设税</t>
  </si>
  <si>
    <t>房产税</t>
  </si>
  <si>
    <t>印花税</t>
  </si>
  <si>
    <t>城镇土地使用税</t>
  </si>
  <si>
    <t>十、节能环保支出</t>
  </si>
  <si>
    <t>土地增值税</t>
  </si>
  <si>
    <t>十一、城乡社区支出</t>
  </si>
  <si>
    <t>车船税</t>
  </si>
  <si>
    <t>十二、农林水支出</t>
  </si>
  <si>
    <t>耕地占用税</t>
  </si>
  <si>
    <t>十三、交通运输支出</t>
  </si>
  <si>
    <t>契税</t>
  </si>
  <si>
    <t>烟叶税</t>
  </si>
  <si>
    <t>十五、商业服务业等支出</t>
  </si>
  <si>
    <t>环境保护税</t>
  </si>
  <si>
    <t>十六、金融支出</t>
  </si>
  <si>
    <t>其他税收收入</t>
  </si>
  <si>
    <t>十七、援助其他地区支出</t>
  </si>
  <si>
    <t>二、非税收入</t>
  </si>
  <si>
    <t xml:space="preserve">    专项收入</t>
  </si>
  <si>
    <t>十九、住房保障支出</t>
  </si>
  <si>
    <t xml:space="preserve">    行政事业性收费收入</t>
  </si>
  <si>
    <t>二十、粮油物资储备支出</t>
  </si>
  <si>
    <t xml:space="preserve">    罚没收入</t>
  </si>
  <si>
    <t xml:space="preserve">    国有资源（资产）有偿使用收入</t>
  </si>
  <si>
    <t xml:space="preserve">    其他收入</t>
  </si>
  <si>
    <t>转移性收入合计</t>
    <phoneticPr fontId="3" type="noConversion"/>
  </si>
  <si>
    <t>转移性支出合计</t>
    <phoneticPr fontId="3" type="noConversion"/>
  </si>
  <si>
    <t>一、上级补助收入</t>
  </si>
  <si>
    <t>一、上解上级支出</t>
  </si>
  <si>
    <t>二、补助乡镇（街道）支出</t>
    <phoneticPr fontId="3" type="noConversion"/>
  </si>
  <si>
    <t xml:space="preserve">    调入预算稳定调节基金</t>
  </si>
  <si>
    <t xml:space="preserve">    从政府性基金预算调入</t>
  </si>
  <si>
    <t xml:space="preserve">    从国有资本经营预算调入</t>
  </si>
  <si>
    <t>收        入</t>
    <phoneticPr fontId="3" type="noConversion"/>
  </si>
  <si>
    <t>支        出</t>
    <phoneticPr fontId="3" type="noConversion"/>
  </si>
  <si>
    <t>本级支出合计</t>
  </si>
  <si>
    <t>单位：万元</t>
    <phoneticPr fontId="3" type="noConversion"/>
  </si>
  <si>
    <t>调整预算</t>
    <phoneticPr fontId="3" type="noConversion"/>
  </si>
  <si>
    <t>三、调出资金</t>
    <phoneticPr fontId="3" type="noConversion"/>
  </si>
  <si>
    <t>七、文化旅游体育与传媒支出</t>
  </si>
  <si>
    <t>八、社会保障和就业支出</t>
  </si>
  <si>
    <t>九、卫生健康支出</t>
  </si>
  <si>
    <t>十四、资源勘探信息等支出</t>
  </si>
  <si>
    <t>十八、自然资源海洋气象等支出</t>
  </si>
  <si>
    <t>二十一、灾害防治及应急管理支出</t>
  </si>
  <si>
    <t>二十二、预备费</t>
  </si>
  <si>
    <t>二十三、债务付息支出</t>
  </si>
  <si>
    <t>二十四、债务发行费用支出</t>
  </si>
  <si>
    <t>二十五、其他支出</t>
  </si>
  <si>
    <t xml:space="preserve">      征地和拆迁补偿支出</t>
  </si>
  <si>
    <t xml:space="preserve">      其他法院支出</t>
  </si>
  <si>
    <t xml:space="preserve">      一般行政管理事务</t>
  </si>
  <si>
    <t>金额</t>
    <phoneticPr fontId="2" type="noConversion"/>
  </si>
  <si>
    <t>调整数</t>
    <phoneticPr fontId="3" type="noConversion"/>
  </si>
  <si>
    <t>项目</t>
    <phoneticPr fontId="2" type="noConversion"/>
  </si>
  <si>
    <t>内部资料</t>
    <phoneticPr fontId="32" type="noConversion"/>
  </si>
  <si>
    <t>妥善保管</t>
    <phoneticPr fontId="32" type="noConversion"/>
  </si>
  <si>
    <t>目      录</t>
    <phoneticPr fontId="32" type="noConversion"/>
  </si>
  <si>
    <t>单位：亿元</t>
    <phoneticPr fontId="2" type="noConversion"/>
  </si>
  <si>
    <t>单位：万元</t>
    <phoneticPr fontId="3" type="noConversion"/>
  </si>
  <si>
    <t>项目名称</t>
  </si>
  <si>
    <t>项目编号</t>
  </si>
  <si>
    <t>项目主管部门</t>
  </si>
  <si>
    <t>项目实施单位</t>
  </si>
  <si>
    <t>债券性质</t>
  </si>
  <si>
    <t>债券规模</t>
  </si>
  <si>
    <t>发行时间（年/月）</t>
  </si>
  <si>
    <t xml:space="preserve">    其他政府性基金及对应专项债务收入安排的支出</t>
  </si>
  <si>
    <t xml:space="preserve">  一般公共服务支出</t>
  </si>
  <si>
    <t xml:space="preserve">    党委办公厅(室)及相关机构事务</t>
  </si>
  <si>
    <t xml:space="preserve">    组织事务</t>
  </si>
  <si>
    <t xml:space="preserve">    其他一般公共服务支出</t>
  </si>
  <si>
    <t xml:space="preserve">      其他一般公共服务支出</t>
  </si>
  <si>
    <t xml:space="preserve">  公共安全支出</t>
  </si>
  <si>
    <t xml:space="preserve">    公安</t>
  </si>
  <si>
    <t xml:space="preserve">    法院</t>
  </si>
  <si>
    <t xml:space="preserve">  教育支出</t>
  </si>
  <si>
    <t xml:space="preserve">    普通教育</t>
  </si>
  <si>
    <t xml:space="preserve">      小学教育</t>
  </si>
  <si>
    <t xml:space="preserve">      高中教育</t>
  </si>
  <si>
    <t xml:space="preserve">      其他普通教育支出</t>
  </si>
  <si>
    <t xml:space="preserve">    进修及培训</t>
  </si>
  <si>
    <t xml:space="preserve">      干部教育</t>
  </si>
  <si>
    <t xml:space="preserve">  科学技术支出</t>
  </si>
  <si>
    <t xml:space="preserve">    技术研究与开发</t>
  </si>
  <si>
    <t xml:space="preserve">      其他技术研究与开发支出</t>
  </si>
  <si>
    <t xml:space="preserve">    社会科学</t>
  </si>
  <si>
    <t xml:space="preserve">      社会科学研究</t>
  </si>
  <si>
    <t xml:space="preserve">  文化旅游体育与传媒支出</t>
  </si>
  <si>
    <t xml:space="preserve">    文化和旅游</t>
  </si>
  <si>
    <t xml:space="preserve">      其他文化和旅游支出</t>
  </si>
  <si>
    <t xml:space="preserve">    体育</t>
  </si>
  <si>
    <t xml:space="preserve">      体育场馆</t>
  </si>
  <si>
    <t xml:space="preserve">  社会保障和就业支出</t>
  </si>
  <si>
    <t xml:space="preserve">      机关事业单位职业年金缴费支出</t>
  </si>
  <si>
    <t xml:space="preserve">  卫生健康支出</t>
  </si>
  <si>
    <t xml:space="preserve">    公共卫生</t>
  </si>
  <si>
    <t xml:space="preserve">      突发公共卫生事件应急处理</t>
  </si>
  <si>
    <t xml:space="preserve">  节能环保支出</t>
  </si>
  <si>
    <t xml:space="preserve">    自然生态保护</t>
  </si>
  <si>
    <t xml:space="preserve">  城乡社区支出</t>
  </si>
  <si>
    <t xml:space="preserve">    城乡社区公共设施</t>
  </si>
  <si>
    <t xml:space="preserve">      其他城乡社区公共设施支出</t>
  </si>
  <si>
    <t xml:space="preserve">  农林水支出</t>
  </si>
  <si>
    <t xml:space="preserve">      农业资源保护修复与利用</t>
  </si>
  <si>
    <t xml:space="preserve">  交通运输支出</t>
  </si>
  <si>
    <t xml:space="preserve">    公路水路运输</t>
  </si>
  <si>
    <t xml:space="preserve">      其他公路水路运输支出</t>
  </si>
  <si>
    <t xml:space="preserve">    其他交通运输支出</t>
  </si>
  <si>
    <t xml:space="preserve">      其他交通运输支出</t>
  </si>
  <si>
    <t xml:space="preserve">  其他支出</t>
  </si>
  <si>
    <t xml:space="preserve">      其他自然生态保护支出</t>
  </si>
  <si>
    <t xml:space="preserve">      公路建设</t>
  </si>
  <si>
    <t>调整预算数</t>
    <phoneticPr fontId="3" type="noConversion"/>
  </si>
  <si>
    <t xml:space="preserve">    行政事业单位养老支出</t>
  </si>
  <si>
    <t xml:space="preserve">      其他行政事业单位养老支出</t>
  </si>
  <si>
    <t xml:space="preserve">    农业农村</t>
  </si>
  <si>
    <t>表2</t>
    <phoneticPr fontId="3" type="noConversion"/>
  </si>
  <si>
    <t>表3</t>
    <phoneticPr fontId="3" type="noConversion"/>
  </si>
  <si>
    <t>表6</t>
    <phoneticPr fontId="2" type="noConversion"/>
  </si>
  <si>
    <t>序号</t>
    <phoneticPr fontId="2" type="noConversion"/>
  </si>
  <si>
    <t>支        出</t>
    <phoneticPr fontId="3" type="noConversion"/>
  </si>
  <si>
    <t>预  算  数</t>
    <phoneticPr fontId="3" type="noConversion"/>
  </si>
  <si>
    <t>一、农网还贷资金收入</t>
    <phoneticPr fontId="2" type="noConversion"/>
  </si>
  <si>
    <t>二、国家电影事业发展专项资金</t>
    <phoneticPr fontId="2" type="noConversion"/>
  </si>
  <si>
    <t>三、国有土地收益基金收入</t>
    <phoneticPr fontId="3" type="noConversion"/>
  </si>
  <si>
    <t>四、农业土地开发资金收入</t>
    <phoneticPr fontId="3" type="noConversion"/>
  </si>
  <si>
    <t>五、国有土地使用权出让收入</t>
    <phoneticPr fontId="2" type="noConversion"/>
  </si>
  <si>
    <t>六、大中型水库库区基金收入</t>
    <phoneticPr fontId="2" type="noConversion"/>
  </si>
  <si>
    <t>七、彩票公益金收入</t>
    <phoneticPr fontId="2" type="noConversion"/>
  </si>
  <si>
    <t>八、小型水库移民扶助基金收入</t>
    <phoneticPr fontId="2" type="noConversion"/>
  </si>
  <si>
    <t>九、污水处理费收入</t>
    <phoneticPr fontId="2" type="noConversion"/>
  </si>
  <si>
    <t>十、彩票发行机构和彩票销售机构的业务费用</t>
    <phoneticPr fontId="2" type="noConversion"/>
  </si>
  <si>
    <t>十一、城市基础设施配套费收入</t>
    <phoneticPr fontId="3" type="noConversion"/>
  </si>
  <si>
    <t>转移性收入合计</t>
    <phoneticPr fontId="3" type="noConversion"/>
  </si>
  <si>
    <t>支        出</t>
    <phoneticPr fontId="3" type="noConversion"/>
  </si>
  <si>
    <t>一、科学技术支出</t>
    <phoneticPr fontId="3" type="noConversion"/>
  </si>
  <si>
    <t>二、文化旅游体育与传媒支出</t>
    <phoneticPr fontId="3" type="noConversion"/>
  </si>
  <si>
    <t>三、社会保障和就业支出</t>
    <phoneticPr fontId="2" type="noConversion"/>
  </si>
  <si>
    <t>四、节能环保支出</t>
    <phoneticPr fontId="3" type="noConversion"/>
  </si>
  <si>
    <t>五、城乡社区支出</t>
    <phoneticPr fontId="3" type="noConversion"/>
  </si>
  <si>
    <t>六、农林水支出</t>
    <phoneticPr fontId="3" type="noConversion"/>
  </si>
  <si>
    <t>七、交通运输支出</t>
    <phoneticPr fontId="3" type="noConversion"/>
  </si>
  <si>
    <t>八、资源勘探工业信息等支出</t>
    <phoneticPr fontId="3" type="noConversion"/>
  </si>
  <si>
    <t>十、其他支出</t>
    <phoneticPr fontId="3" type="noConversion"/>
  </si>
  <si>
    <t>十一、债务付息支出</t>
    <phoneticPr fontId="3" type="noConversion"/>
  </si>
  <si>
    <t>十二、抗疫特别国债安排的支出</t>
    <phoneticPr fontId="3" type="noConversion"/>
  </si>
  <si>
    <t>转移性支出合计</t>
    <phoneticPr fontId="3" type="noConversion"/>
  </si>
  <si>
    <t>五、结转下年</t>
    <phoneticPr fontId="3" type="noConversion"/>
  </si>
  <si>
    <t>一、上级补助收入</t>
    <phoneticPr fontId="2" type="noConversion"/>
  </si>
  <si>
    <t>一、上解上级支出</t>
    <phoneticPr fontId="3" type="noConversion"/>
  </si>
  <si>
    <t>二、乡镇（街道）上解收入</t>
    <phoneticPr fontId="2" type="noConversion"/>
  </si>
  <si>
    <t>四、上年结转</t>
    <phoneticPr fontId="2" type="noConversion"/>
  </si>
  <si>
    <t>预算数</t>
    <phoneticPr fontId="3" type="noConversion"/>
  </si>
  <si>
    <t>涪陵区2021年区级政府性基金预算调整预算表</t>
    <phoneticPr fontId="3" type="noConversion"/>
  </si>
  <si>
    <t xml:space="preserve">    国有土地使用权出让收入安排的支出</t>
  </si>
  <si>
    <t xml:space="preserve">      其他地方自行试点项目收益专项债券收入安排的支出</t>
  </si>
  <si>
    <t>调整数</t>
    <phoneticPr fontId="3" type="noConversion"/>
  </si>
  <si>
    <t>调整预算数</t>
    <phoneticPr fontId="3" type="noConversion"/>
  </si>
  <si>
    <t>预 算 数</t>
    <phoneticPr fontId="3" type="noConversion"/>
  </si>
  <si>
    <t>一、利润收入</t>
    <phoneticPr fontId="2" type="noConversion"/>
  </si>
  <si>
    <t>二、股利、股息收入</t>
    <phoneticPr fontId="2" type="noConversion"/>
  </si>
  <si>
    <t>二、上年结转</t>
    <phoneticPr fontId="2" type="noConversion"/>
  </si>
  <si>
    <t>一、解决历史遗留问题及改革成本支出</t>
    <phoneticPr fontId="2" type="noConversion"/>
  </si>
  <si>
    <t>二、国有企业资本金注入</t>
    <phoneticPr fontId="2" type="noConversion"/>
  </si>
  <si>
    <t>三、金融企业国有资本经营预算支出</t>
    <phoneticPr fontId="2" type="noConversion"/>
  </si>
  <si>
    <t>四、其他国有资本经营预算支出</t>
    <phoneticPr fontId="2" type="noConversion"/>
  </si>
  <si>
    <t>一、调出资金</t>
    <phoneticPr fontId="2" type="noConversion"/>
  </si>
  <si>
    <t>二、结转下年</t>
    <phoneticPr fontId="2" type="noConversion"/>
  </si>
  <si>
    <t xml:space="preserve">     “三供一业”移交补助支出</t>
    <phoneticPr fontId="2" type="noConversion"/>
  </si>
  <si>
    <t xml:space="preserve">      国有企业退休人员社会化管理补助支出</t>
    <phoneticPr fontId="2" type="noConversion"/>
  </si>
  <si>
    <t xml:space="preserve">      其他国有企业资本金注入</t>
    <phoneticPr fontId="2" type="noConversion"/>
  </si>
  <si>
    <t xml:space="preserve">      资本性支出</t>
    <phoneticPr fontId="2" type="noConversion"/>
  </si>
  <si>
    <t xml:space="preserve">      其他金融国有资本经营预算支出</t>
    <phoneticPr fontId="3" type="noConversion"/>
  </si>
  <si>
    <t xml:space="preserve">      支持科技进步支出</t>
    <phoneticPr fontId="2" type="noConversion"/>
  </si>
  <si>
    <t xml:space="preserve">      其他国有资本经营预算支出  </t>
    <phoneticPr fontId="2" type="noConversion"/>
  </si>
  <si>
    <t>表5</t>
    <phoneticPr fontId="3" type="noConversion"/>
  </si>
  <si>
    <t>涪陵区2021年区级国有资本经营预算调整情况表</t>
    <phoneticPr fontId="3" type="noConversion"/>
  </si>
  <si>
    <t>涪陵区2021年区级政府性基金预算支出调整预算表</t>
    <phoneticPr fontId="3" type="noConversion"/>
  </si>
  <si>
    <t>涪陵区2021年区级一般公共预算支出调整预算表</t>
    <phoneticPr fontId="3" type="noConversion"/>
  </si>
  <si>
    <t>涪陵区2021年地方政府债务限额调整情况表</t>
    <phoneticPr fontId="2" type="noConversion"/>
  </si>
  <si>
    <t>表4</t>
    <phoneticPr fontId="3" type="noConversion"/>
  </si>
  <si>
    <t>表7</t>
    <phoneticPr fontId="2" type="noConversion"/>
  </si>
  <si>
    <t>涪陵区2021年限额调整地方政府债券资金安排表</t>
    <phoneticPr fontId="3" type="noConversion"/>
  </si>
  <si>
    <t>一、2020年地方政府债务限额</t>
    <phoneticPr fontId="2" type="noConversion"/>
  </si>
  <si>
    <t xml:space="preserve">     其中：一般债务限额</t>
    <phoneticPr fontId="2" type="noConversion"/>
  </si>
  <si>
    <t xml:space="preserve">          专项债务限额</t>
    <phoneticPr fontId="2" type="noConversion"/>
  </si>
  <si>
    <t>二、2021年新增地方政府债务限额</t>
    <phoneticPr fontId="2" type="noConversion"/>
  </si>
  <si>
    <t>附：提前下达的2021年第一批新增地方政府债务限额</t>
    <phoneticPr fontId="2" type="noConversion"/>
  </si>
  <si>
    <t>三、2021年地方政府债务限额</t>
    <phoneticPr fontId="2" type="noConversion"/>
  </si>
  <si>
    <t>总计</t>
    <phoneticPr fontId="2" type="noConversion"/>
  </si>
  <si>
    <t>第一批项目合计</t>
    <phoneticPr fontId="2" type="noConversion"/>
  </si>
  <si>
    <t>（一）</t>
    <phoneticPr fontId="2" type="noConversion"/>
  </si>
  <si>
    <t>一般债券</t>
    <phoneticPr fontId="2" type="noConversion"/>
  </si>
  <si>
    <t>P19500102-0065</t>
  </si>
  <si>
    <t>教育</t>
    <phoneticPr fontId="2" type="noConversion"/>
  </si>
  <si>
    <t>区教委</t>
    <phoneticPr fontId="2" type="noConversion"/>
  </si>
  <si>
    <t>P21500102-0001</t>
  </si>
  <si>
    <t>政权建设</t>
    <phoneticPr fontId="2" type="noConversion"/>
  </si>
  <si>
    <t>区公安局</t>
    <phoneticPr fontId="2" type="noConversion"/>
  </si>
  <si>
    <t>P21500102-0002</t>
  </si>
  <si>
    <t>市政建设</t>
    <phoneticPr fontId="2" type="noConversion"/>
  </si>
  <si>
    <t>区交通局</t>
    <phoneticPr fontId="2" type="noConversion"/>
  </si>
  <si>
    <t>（二）</t>
    <phoneticPr fontId="2" type="noConversion"/>
  </si>
  <si>
    <t>专项债券</t>
    <phoneticPr fontId="2" type="noConversion"/>
  </si>
  <si>
    <t>P18500102-0087</t>
  </si>
  <si>
    <t>其他市政建设</t>
    <phoneticPr fontId="2" type="noConversion"/>
  </si>
  <si>
    <t>区国资委</t>
    <phoneticPr fontId="2" type="noConversion"/>
  </si>
  <si>
    <t>城建集团</t>
  </si>
  <si>
    <t>P19500102-0072</t>
  </si>
  <si>
    <t>产城融合项目</t>
    <phoneticPr fontId="2" type="noConversion"/>
  </si>
  <si>
    <t>江元公司</t>
  </si>
  <si>
    <t>P18500102-0088</t>
  </si>
  <si>
    <t>新城区管委会</t>
    <phoneticPr fontId="2" type="noConversion"/>
  </si>
  <si>
    <t>新城区集团</t>
  </si>
  <si>
    <t>P19500102-0087</t>
  </si>
  <si>
    <t>P19500102-0086</t>
  </si>
  <si>
    <t>P20500102-0004</t>
  </si>
  <si>
    <t>P20500102-0017</t>
  </si>
  <si>
    <t>产业园区基础设施</t>
    <phoneticPr fontId="2" type="noConversion"/>
  </si>
  <si>
    <t>P20500102-0012</t>
  </si>
  <si>
    <t>P20500102-0013</t>
  </si>
  <si>
    <t>其他文化</t>
    <phoneticPr fontId="2" type="noConversion"/>
  </si>
  <si>
    <t>基础教育均衡发展推进项目</t>
    <phoneticPr fontId="2" type="noConversion"/>
  </si>
  <si>
    <t>政权基础设施建设项目</t>
    <phoneticPr fontId="2" type="noConversion"/>
  </si>
  <si>
    <t>涪陵城乡功能提升改造项目</t>
    <phoneticPr fontId="2" type="noConversion"/>
  </si>
  <si>
    <t>产业园区发展项目</t>
    <phoneticPr fontId="2" type="noConversion"/>
  </si>
  <si>
    <t>重庆涪陵综合保税区一期</t>
    <phoneticPr fontId="2" type="noConversion"/>
  </si>
  <si>
    <t>涪陵高新产业园区综合配套项目</t>
    <phoneticPr fontId="2" type="noConversion"/>
  </si>
  <si>
    <t>涪陵工业产业园区基础设施建设项目</t>
    <phoneticPr fontId="2" type="noConversion"/>
  </si>
  <si>
    <t>涪陵产业园区配套基础设施提升工程</t>
    <phoneticPr fontId="2" type="noConversion"/>
  </si>
  <si>
    <t>涪陵区城乡基础设施补短板项目（一期）</t>
    <phoneticPr fontId="2" type="noConversion"/>
  </si>
  <si>
    <t>涪陵区新型城镇化基础设施优化联网工程</t>
    <phoneticPr fontId="2" type="noConversion"/>
  </si>
  <si>
    <t>涪陵区民生服务发展配套设施建设项目</t>
    <phoneticPr fontId="2" type="noConversion"/>
  </si>
  <si>
    <t>四、地方政务债券还本支出</t>
    <phoneticPr fontId="3" type="noConversion"/>
  </si>
  <si>
    <t>三、地方政府专项债券转贷收入</t>
    <phoneticPr fontId="2" type="noConversion"/>
  </si>
  <si>
    <t xml:space="preserve">    其中：新增</t>
    <phoneticPr fontId="2" type="noConversion"/>
  </si>
  <si>
    <t xml:space="preserve">          置换</t>
    <phoneticPr fontId="2" type="noConversion"/>
  </si>
  <si>
    <t>注：本次一般公共预算支出调整仅列出其中涉及调整的支出明细项。</t>
    <phoneticPr fontId="3" type="noConversion"/>
  </si>
  <si>
    <t>注：本次政府性基金预算支出调整仅列出其中涉及调整的支出明细项。</t>
    <phoneticPr fontId="2" type="noConversion"/>
  </si>
  <si>
    <t>项目类型</t>
    <phoneticPr fontId="2" type="noConversion"/>
  </si>
  <si>
    <t>涪陵城乡功能提升改造项目</t>
    <phoneticPr fontId="2" type="noConversion"/>
  </si>
  <si>
    <t>区国资委</t>
    <phoneticPr fontId="2" type="noConversion"/>
  </si>
  <si>
    <t>专项债券</t>
    <phoneticPr fontId="2" type="noConversion"/>
  </si>
  <si>
    <t>产业园区发展项目</t>
    <phoneticPr fontId="2" type="noConversion"/>
  </si>
  <si>
    <t>产城融合项目</t>
    <phoneticPr fontId="2" type="noConversion"/>
  </si>
  <si>
    <t>涪陵高新产业园区综合配套项目</t>
    <phoneticPr fontId="2" type="noConversion"/>
  </si>
  <si>
    <t>新城区管委会</t>
    <phoneticPr fontId="2" type="noConversion"/>
  </si>
  <si>
    <t>涪陵工业产业园区基础设施建设项目</t>
    <phoneticPr fontId="2" type="noConversion"/>
  </si>
  <si>
    <t>涪陵区城乡基础设施补短板项目（一期）</t>
    <phoneticPr fontId="2" type="noConversion"/>
  </si>
  <si>
    <t>涪陵区新型城镇化基础设施优化联网工程</t>
    <phoneticPr fontId="2" type="noConversion"/>
  </si>
  <si>
    <t>产业园区基础设施</t>
    <phoneticPr fontId="2" type="noConversion"/>
  </si>
  <si>
    <t>涪陵区民生服务发展配套设施建设项目</t>
    <phoneticPr fontId="2" type="noConversion"/>
  </si>
  <si>
    <t>其他文化</t>
    <phoneticPr fontId="2" type="noConversion"/>
  </si>
  <si>
    <t>P20500102-0002</t>
    <phoneticPr fontId="2" type="noConversion"/>
  </si>
  <si>
    <t>文化旅游</t>
    <phoneticPr fontId="2" type="noConversion"/>
  </si>
  <si>
    <t>涪陵区城乡基础设施补短板项目（二期）</t>
    <phoneticPr fontId="2" type="noConversion"/>
  </si>
  <si>
    <t>P21500102-0010</t>
    <phoneticPr fontId="2" type="noConversion"/>
  </si>
  <si>
    <t>其他保障性住房</t>
    <phoneticPr fontId="2" type="noConversion"/>
  </si>
  <si>
    <t>第二批项目合计</t>
    <phoneticPr fontId="2" type="noConversion"/>
  </si>
  <si>
    <t>文化旅游发展建设项目</t>
    <phoneticPr fontId="2" type="noConversion"/>
  </si>
  <si>
    <t>2021年10月</t>
    <phoneticPr fontId="32" type="noConversion"/>
  </si>
  <si>
    <t>表1</t>
    <phoneticPr fontId="3" type="noConversion"/>
  </si>
  <si>
    <t>涪陵区2021年区级一般公共预算调整预算表</t>
    <phoneticPr fontId="3" type="noConversion"/>
  </si>
  <si>
    <t>单位：万元</t>
    <phoneticPr fontId="3" type="noConversion"/>
  </si>
  <si>
    <t>收      入</t>
    <phoneticPr fontId="3" type="noConversion"/>
  </si>
  <si>
    <t>预算数</t>
    <phoneticPr fontId="3" type="noConversion"/>
  </si>
  <si>
    <t>调整数</t>
    <phoneticPr fontId="3" type="noConversion"/>
  </si>
  <si>
    <t>调整预算</t>
    <phoneticPr fontId="3" type="noConversion"/>
  </si>
  <si>
    <t>支      出</t>
    <phoneticPr fontId="3" type="noConversion"/>
  </si>
  <si>
    <t>总  计</t>
    <phoneticPr fontId="3" type="noConversion"/>
  </si>
  <si>
    <t>本级收入合计</t>
    <phoneticPr fontId="3" type="noConversion"/>
  </si>
  <si>
    <t>本级支出合计</t>
    <phoneticPr fontId="3" type="noConversion"/>
  </si>
  <si>
    <t>一、税收收入</t>
    <phoneticPr fontId="3" type="noConversion"/>
  </si>
  <si>
    <t xml:space="preserve">    捐赠收入</t>
    <phoneticPr fontId="3" type="noConversion"/>
  </si>
  <si>
    <t xml:space="preserve">    政府住房基金收入</t>
    <phoneticPr fontId="3" type="noConversion"/>
  </si>
  <si>
    <t>转移性收入合计</t>
    <phoneticPr fontId="3" type="noConversion"/>
  </si>
  <si>
    <t>转移性支出合计</t>
    <phoneticPr fontId="3" type="noConversion"/>
  </si>
  <si>
    <t>二、乡镇（街道）上解收入</t>
    <phoneticPr fontId="3" type="noConversion"/>
  </si>
  <si>
    <t>二、补助乡镇（街道）支出</t>
    <phoneticPr fontId="3" type="noConversion"/>
  </si>
  <si>
    <t>三、地方政府一般债券转贷收入</t>
    <phoneticPr fontId="3" type="noConversion"/>
  </si>
  <si>
    <t>三、地方政府一般债券还本支出</t>
    <phoneticPr fontId="3" type="noConversion"/>
  </si>
  <si>
    <t xml:space="preserve">     其中：新增</t>
    <phoneticPr fontId="3" type="noConversion"/>
  </si>
  <si>
    <t>四、安排预算稳定调节基金</t>
    <phoneticPr fontId="3" type="noConversion"/>
  </si>
  <si>
    <t xml:space="preserve">           置换</t>
    <phoneticPr fontId="3" type="noConversion"/>
  </si>
  <si>
    <t>五、调出资金</t>
    <phoneticPr fontId="3" type="noConversion"/>
  </si>
  <si>
    <t>四、调入资金</t>
    <phoneticPr fontId="3" type="noConversion"/>
  </si>
  <si>
    <t>六、结转下年</t>
    <phoneticPr fontId="3" type="noConversion"/>
  </si>
  <si>
    <t>五、上年结转</t>
    <phoneticPr fontId="3" type="noConversion"/>
  </si>
  <si>
    <t>城市提升项目</t>
    <phoneticPr fontId="2" type="noConversion"/>
  </si>
  <si>
    <t>涪陵区2021年区级预算调整方案</t>
    <phoneticPr fontId="2" type="noConversion"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</si>
</sst>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0.0%"/>
    <numFmt numFmtId="178" formatCode="#,##0_ "/>
    <numFmt numFmtId="179" formatCode="0_ "/>
    <numFmt numFmtId="180" formatCode="0.0_);[Red]\(0.0\)"/>
    <numFmt numFmtId="181" formatCode="0_);[Red]\(0\)"/>
    <numFmt numFmtId="182" formatCode="_ * #,##0_ ;_ * \-#,##0_ ;_ * &quot;-&quot;??_ ;_ @_ "/>
  </numFmts>
  <fonts count="4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8"/>
      <color rgb="FFFF0000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方正黑体_GBK"/>
      <family val="4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仿宋_GB2312"/>
      <family val="3"/>
      <charset val="134"/>
    </font>
    <font>
      <sz val="10"/>
      <name val="仿宋_GB2312"/>
      <family val="3"/>
      <charset val="134"/>
    </font>
    <font>
      <sz val="12"/>
      <name val="宋体"/>
      <family val="3"/>
      <charset val="134"/>
    </font>
    <font>
      <b/>
      <sz val="12"/>
      <name val="仿宋_GB2312"/>
      <family val="3"/>
      <charset val="134"/>
    </font>
    <font>
      <b/>
      <sz val="10"/>
      <name val="宋体"/>
      <family val="3"/>
      <charset val="134"/>
    </font>
    <font>
      <sz val="19"/>
      <name val="方正小标宋_GBK"/>
      <family val="4"/>
      <charset val="134"/>
    </font>
    <font>
      <sz val="12"/>
      <name val="黑体"/>
      <family val="3"/>
      <charset val="134"/>
    </font>
    <font>
      <sz val="1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b/>
      <sz val="1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1"/>
      <color indexed="8"/>
      <name val="楷体_GB2312"/>
      <family val="3"/>
      <charset val="134"/>
    </font>
    <font>
      <sz val="18"/>
      <color indexed="8"/>
      <name val="黑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6"/>
      <color theme="1"/>
      <name val="方正小标宋_GBK"/>
      <family val="4"/>
      <charset val="134"/>
    </font>
    <font>
      <sz val="9"/>
      <name val="SimSun"/>
      <charset val="134"/>
    </font>
    <font>
      <b/>
      <sz val="10"/>
      <name val="SimSun"/>
      <charset val="134"/>
    </font>
    <font>
      <b/>
      <sz val="12"/>
      <name val="宋体"/>
      <family val="3"/>
      <charset val="134"/>
      <scheme val="minor"/>
    </font>
    <font>
      <sz val="14"/>
      <name val="黑体"/>
      <family val="3"/>
      <charset val="134"/>
    </font>
    <font>
      <sz val="18"/>
      <color theme="1"/>
      <name val="方正小标宋_GBK"/>
      <family val="4"/>
      <charset val="134"/>
    </font>
    <font>
      <sz val="10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41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 applyFont="0" applyFill="0" applyBorder="0" applyAlignment="0" applyProtection="0"/>
    <xf numFmtId="0" fontId="23" fillId="0" borderId="0"/>
    <xf numFmtId="0" fontId="4" fillId="0" borderId="0" applyNumberFormat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10" fillId="0" borderId="0" applyFont="0" applyFill="0" applyBorder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/>
    <xf numFmtId="0" fontId="4" fillId="0" borderId="0"/>
    <xf numFmtId="0" fontId="1" fillId="0" borderId="0">
      <alignment vertical="center"/>
    </xf>
    <xf numFmtId="0" fontId="23" fillId="0" borderId="0"/>
    <xf numFmtId="0" fontId="1" fillId="0" borderId="0">
      <alignment vertical="center"/>
    </xf>
  </cellStyleXfs>
  <cellXfs count="172">
    <xf numFmtId="0" fontId="0" fillId="0" borderId="0" xfId="0">
      <alignment vertical="center"/>
    </xf>
    <xf numFmtId="176" fontId="8" fillId="2" borderId="2" xfId="1" applyNumberFormat="1" applyFont="1" applyFill="1" applyBorder="1" applyAlignment="1">
      <alignment vertical="center" shrinkToFit="1"/>
    </xf>
    <xf numFmtId="176" fontId="9" fillId="0" borderId="2" xfId="1" applyNumberFormat="1" applyFont="1" applyFill="1" applyBorder="1" applyAlignment="1">
      <alignment vertical="center" shrinkToFit="1"/>
    </xf>
    <xf numFmtId="176" fontId="9" fillId="2" borderId="2" xfId="1" applyNumberFormat="1" applyFont="1" applyFill="1" applyBorder="1" applyAlignment="1">
      <alignment horizontal="right" vertical="center" shrinkToFit="1"/>
    </xf>
    <xf numFmtId="41" fontId="11" fillId="2" borderId="2" xfId="3" applyFont="1" applyFill="1" applyBorder="1" applyAlignment="1" applyProtection="1">
      <alignment horizontal="right" vertical="center" shrinkToFit="1"/>
    </xf>
    <xf numFmtId="41" fontId="12" fillId="2" borderId="2" xfId="3" applyFont="1" applyFill="1" applyBorder="1" applyAlignment="1">
      <alignment horizontal="right" vertical="center" shrinkToFit="1"/>
    </xf>
    <xf numFmtId="41" fontId="11" fillId="0" borderId="2" xfId="3" applyFont="1" applyFill="1" applyBorder="1" applyAlignment="1" applyProtection="1">
      <alignment horizontal="right" vertical="center" shrinkToFit="1"/>
    </xf>
    <xf numFmtId="176" fontId="1" fillId="0" borderId="0" xfId="1" applyNumberFormat="1" applyFont="1" applyFill="1" applyAlignment="1">
      <alignment vertical="center" shrinkToFit="1"/>
    </xf>
    <xf numFmtId="176" fontId="1" fillId="2" borderId="0" xfId="1" applyNumberFormat="1" applyFill="1" applyAlignment="1">
      <alignment vertical="center" shrinkToFit="1"/>
    </xf>
    <xf numFmtId="176" fontId="1" fillId="0" borderId="0" xfId="1" applyNumberFormat="1" applyFill="1" applyAlignment="1">
      <alignment vertical="center" shrinkToFit="1"/>
    </xf>
    <xf numFmtId="176" fontId="15" fillId="0" borderId="0" xfId="1" applyNumberFormat="1" applyFont="1" applyFill="1" applyBorder="1" applyAlignment="1">
      <alignment horizontal="left" vertical="center" shrinkToFit="1"/>
    </xf>
    <xf numFmtId="41" fontId="16" fillId="2" borderId="0" xfId="3" applyFont="1" applyFill="1" applyAlignment="1">
      <alignment vertical="center" shrinkToFit="1"/>
    </xf>
    <xf numFmtId="176" fontId="16" fillId="0" borderId="0" xfId="1" applyNumberFormat="1" applyFont="1" applyFill="1" applyAlignment="1">
      <alignment vertical="center" shrinkToFit="1"/>
    </xf>
    <xf numFmtId="176" fontId="16" fillId="0" borderId="0" xfId="1" applyNumberFormat="1" applyFont="1" applyFill="1" applyAlignment="1">
      <alignment horizontal="center" vertical="center" shrinkToFit="1"/>
    </xf>
    <xf numFmtId="176" fontId="12" fillId="0" borderId="2" xfId="1" applyNumberFormat="1" applyFont="1" applyFill="1" applyBorder="1" applyAlignment="1">
      <alignment horizontal="center" vertical="center" shrinkToFit="1"/>
    </xf>
    <xf numFmtId="41" fontId="17" fillId="2" borderId="2" xfId="3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center" vertical="center" shrinkToFit="1"/>
    </xf>
    <xf numFmtId="176" fontId="19" fillId="2" borderId="0" xfId="1" applyNumberFormat="1" applyFont="1" applyFill="1" applyBorder="1" applyAlignment="1">
      <alignment horizontal="center" vertical="center" shrinkToFit="1"/>
    </xf>
    <xf numFmtId="41" fontId="18" fillId="2" borderId="2" xfId="3" applyFont="1" applyFill="1" applyBorder="1" applyAlignment="1">
      <alignment horizontal="right" vertical="center" shrinkToFit="1"/>
    </xf>
    <xf numFmtId="177" fontId="18" fillId="2" borderId="0" xfId="1" applyNumberFormat="1" applyFont="1" applyFill="1" applyBorder="1" applyAlignment="1">
      <alignment vertical="center" shrinkToFit="1"/>
    </xf>
    <xf numFmtId="176" fontId="6" fillId="0" borderId="0" xfId="1" applyNumberFormat="1" applyFont="1" applyFill="1" applyAlignment="1">
      <alignment vertical="center" shrinkToFit="1"/>
    </xf>
    <xf numFmtId="41" fontId="18" fillId="2" borderId="2" xfId="3" applyFont="1" applyFill="1" applyBorder="1" applyAlignment="1">
      <alignment vertical="center" shrinkToFit="1"/>
    </xf>
    <xf numFmtId="176" fontId="18" fillId="0" borderId="2" xfId="1" applyNumberFormat="1" applyFont="1" applyFill="1" applyBorder="1" applyAlignment="1">
      <alignment vertical="center" shrinkToFit="1"/>
    </xf>
    <xf numFmtId="176" fontId="11" fillId="2" borderId="2" xfId="1" applyNumberFormat="1" applyFont="1" applyFill="1" applyBorder="1" applyAlignment="1">
      <alignment vertical="center" shrinkToFit="1"/>
    </xf>
    <xf numFmtId="41" fontId="9" fillId="2" borderId="2" xfId="3" applyFont="1" applyFill="1" applyBorder="1" applyAlignment="1">
      <alignment vertical="center" shrinkToFit="1"/>
    </xf>
    <xf numFmtId="176" fontId="5" fillId="2" borderId="2" xfId="1" applyNumberFormat="1" applyFont="1" applyFill="1" applyBorder="1" applyAlignment="1">
      <alignment vertical="center" shrinkToFit="1"/>
    </xf>
    <xf numFmtId="176" fontId="1" fillId="2" borderId="0" xfId="1" applyNumberFormat="1" applyFill="1" applyBorder="1" applyAlignment="1">
      <alignment vertical="center" shrinkToFit="1"/>
    </xf>
    <xf numFmtId="0" fontId="8" fillId="0" borderId="2" xfId="1" applyFont="1" applyFill="1" applyBorder="1" applyAlignment="1">
      <alignment horizontal="left" vertical="center" indent="1" shrinkToFit="1"/>
    </xf>
    <xf numFmtId="176" fontId="8" fillId="0" borderId="2" xfId="1" applyNumberFormat="1" applyFont="1" applyFill="1" applyBorder="1" applyAlignment="1">
      <alignment vertical="center" shrinkToFit="1"/>
    </xf>
    <xf numFmtId="176" fontId="9" fillId="2" borderId="2" xfId="1" applyNumberFormat="1" applyFont="1" applyFill="1" applyBorder="1" applyAlignment="1">
      <alignment vertical="center" shrinkToFit="1"/>
    </xf>
    <xf numFmtId="176" fontId="10" fillId="2" borderId="0" xfId="1" applyNumberFormat="1" applyFont="1" applyFill="1" applyBorder="1" applyAlignment="1">
      <alignment vertical="center" shrinkToFit="1"/>
    </xf>
    <xf numFmtId="176" fontId="10" fillId="0" borderId="0" xfId="1" applyNumberFormat="1" applyFont="1" applyFill="1" applyAlignment="1">
      <alignment vertical="center" shrinkToFit="1"/>
    </xf>
    <xf numFmtId="176" fontId="12" fillId="0" borderId="2" xfId="2" applyNumberFormat="1" applyFont="1" applyFill="1" applyBorder="1" applyAlignment="1" applyProtection="1">
      <alignment horizontal="center" vertical="center" shrinkToFit="1"/>
      <protection locked="0"/>
    </xf>
    <xf numFmtId="176" fontId="6" fillId="2" borderId="0" xfId="1" applyNumberFormat="1" applyFont="1" applyFill="1" applyBorder="1" applyAlignment="1">
      <alignment vertical="center" shrinkToFit="1"/>
    </xf>
    <xf numFmtId="0" fontId="8" fillId="0" borderId="2" xfId="1" applyFont="1" applyFill="1" applyBorder="1" applyAlignment="1">
      <alignment vertical="center" shrinkToFit="1"/>
    </xf>
    <xf numFmtId="176" fontId="5" fillId="2" borderId="2" xfId="1" applyNumberFormat="1" applyFont="1" applyFill="1" applyBorder="1" applyAlignment="1">
      <alignment horizontal="right" vertical="center" shrinkToFit="1"/>
    </xf>
    <xf numFmtId="41" fontId="1" fillId="2" borderId="0" xfId="3" applyFont="1" applyFill="1" applyAlignment="1">
      <alignment vertical="center" shrinkToFit="1"/>
    </xf>
    <xf numFmtId="176" fontId="1" fillId="2" borderId="0" xfId="1" applyNumberFormat="1" applyFont="1" applyFill="1" applyAlignment="1">
      <alignment horizontal="right" vertical="center" shrinkToFit="1"/>
    </xf>
    <xf numFmtId="0" fontId="21" fillId="2" borderId="0" xfId="1" applyFont="1" applyFill="1" applyAlignment="1">
      <alignment vertical="center" shrinkToFit="1"/>
    </xf>
    <xf numFmtId="41" fontId="21" fillId="2" borderId="0" xfId="3" applyFont="1" applyFill="1" applyAlignment="1">
      <alignment horizontal="right" vertical="center" shrinkToFit="1"/>
    </xf>
    <xf numFmtId="176" fontId="21" fillId="2" borderId="0" xfId="1" applyNumberFormat="1" applyFont="1" applyFill="1" applyAlignment="1">
      <alignment horizontal="right" vertical="center" shrinkToFit="1"/>
    </xf>
    <xf numFmtId="176" fontId="22" fillId="2" borderId="0" xfId="1" applyNumberFormat="1" applyFont="1" applyFill="1" applyAlignment="1">
      <alignment vertical="center" shrinkToFit="1"/>
    </xf>
    <xf numFmtId="41" fontId="22" fillId="2" borderId="0" xfId="3" applyFont="1" applyFill="1" applyAlignment="1">
      <alignment vertical="center" shrinkToFit="1"/>
    </xf>
    <xf numFmtId="0" fontId="15" fillId="2" borderId="0" xfId="1" applyFont="1" applyFill="1" applyBorder="1" applyAlignment="1">
      <alignment horizontal="left" vertical="center" shrinkToFit="1"/>
    </xf>
    <xf numFmtId="41" fontId="1" fillId="2" borderId="1" xfId="3" applyFont="1" applyFill="1" applyBorder="1" applyAlignment="1">
      <alignment horizontal="right" vertical="center" shrinkToFit="1"/>
    </xf>
    <xf numFmtId="176" fontId="1" fillId="2" borderId="1" xfId="1" applyNumberFormat="1" applyFill="1" applyBorder="1" applyAlignment="1">
      <alignment horizontal="right" vertical="center" shrinkToFit="1"/>
    </xf>
    <xf numFmtId="176" fontId="8" fillId="2" borderId="1" xfId="1" applyNumberFormat="1" applyFont="1" applyFill="1" applyBorder="1" applyAlignment="1">
      <alignment vertical="center" shrinkToFit="1"/>
    </xf>
    <xf numFmtId="0" fontId="21" fillId="0" borderId="0" xfId="1" applyFont="1" applyFill="1" applyAlignment="1">
      <alignment vertical="center" shrinkToFit="1"/>
    </xf>
    <xf numFmtId="41" fontId="11" fillId="2" borderId="2" xfId="3" applyFont="1" applyFill="1" applyBorder="1" applyAlignment="1" applyProtection="1">
      <alignment horizontal="right" vertical="center" shrinkToFit="1"/>
      <protection locked="0"/>
    </xf>
    <xf numFmtId="176" fontId="11" fillId="2" borderId="2" xfId="1" applyNumberFormat="1" applyFont="1" applyFill="1" applyBorder="1" applyAlignment="1">
      <alignment horizontal="right" vertical="center" shrinkToFit="1"/>
    </xf>
    <xf numFmtId="176" fontId="20" fillId="2" borderId="2" xfId="1" applyNumberFormat="1" applyFont="1" applyFill="1" applyBorder="1" applyAlignment="1" applyProtection="1">
      <alignment horizontal="right" vertical="center" shrinkToFit="1"/>
      <protection locked="0"/>
    </xf>
    <xf numFmtId="41" fontId="11" fillId="2" borderId="2" xfId="3" applyFont="1" applyFill="1" applyBorder="1" applyAlignment="1">
      <alignment horizontal="right" vertical="center" shrinkToFit="1"/>
    </xf>
    <xf numFmtId="41" fontId="12" fillId="2" borderId="2" xfId="3" applyFont="1" applyFill="1" applyBorder="1" applyAlignment="1" applyProtection="1">
      <alignment horizontal="right" vertical="center" shrinkToFit="1"/>
    </xf>
    <xf numFmtId="176" fontId="22" fillId="0" borderId="0" xfId="1" applyNumberFormat="1" applyFont="1" applyFill="1" applyAlignment="1">
      <alignment vertical="center" shrinkToFit="1"/>
    </xf>
    <xf numFmtId="0" fontId="24" fillId="0" borderId="0" xfId="1" applyFont="1" applyFill="1" applyAlignment="1">
      <alignment vertical="center" shrinkToFit="1"/>
    </xf>
    <xf numFmtId="41" fontId="12" fillId="0" borderId="2" xfId="3" applyFont="1" applyFill="1" applyBorder="1" applyAlignment="1">
      <alignment horizontal="right" vertical="center"/>
    </xf>
    <xf numFmtId="41" fontId="11" fillId="0" borderId="2" xfId="3" applyFont="1" applyFill="1" applyBorder="1" applyAlignment="1">
      <alignment horizontal="right" vertical="center"/>
    </xf>
    <xf numFmtId="41" fontId="9" fillId="0" borderId="2" xfId="3" applyFont="1" applyFill="1" applyBorder="1" applyAlignment="1">
      <alignment vertical="center" shrinkToFit="1"/>
    </xf>
    <xf numFmtId="41" fontId="11" fillId="0" borderId="2" xfId="3" applyFont="1" applyFill="1" applyBorder="1" applyAlignment="1">
      <alignment horizontal="center" vertical="center"/>
    </xf>
    <xf numFmtId="41" fontId="12" fillId="0" borderId="2" xfId="3" applyFont="1" applyFill="1" applyBorder="1" applyAlignment="1" applyProtection="1">
      <alignment horizontal="right" vertical="center" shrinkToFit="1"/>
    </xf>
    <xf numFmtId="41" fontId="1" fillId="0" borderId="0" xfId="3" applyFont="1" applyFill="1" applyAlignment="1"/>
    <xf numFmtId="41" fontId="11" fillId="0" borderId="2" xfId="3" applyFont="1" applyFill="1" applyBorder="1" applyAlignment="1">
      <alignment horizontal="right" vertical="center" shrinkToFit="1"/>
    </xf>
    <xf numFmtId="41" fontId="1" fillId="0" borderId="0" xfId="3" applyFont="1" applyFill="1" applyAlignment="1">
      <alignment horizontal="center" vertical="center"/>
    </xf>
    <xf numFmtId="0" fontId="22" fillId="2" borderId="0" xfId="1" applyFont="1" applyFill="1" applyAlignment="1">
      <alignment vertical="center" shrinkToFit="1"/>
    </xf>
    <xf numFmtId="176" fontId="17" fillId="2" borderId="2" xfId="1" applyNumberFormat="1" applyFont="1" applyFill="1" applyBorder="1" applyAlignment="1">
      <alignment vertical="center" shrinkToFit="1"/>
    </xf>
    <xf numFmtId="176" fontId="5" fillId="0" borderId="0" xfId="1" applyNumberFormat="1" applyFont="1" applyFill="1" applyAlignment="1">
      <alignment vertical="center" shrinkToFit="1"/>
    </xf>
    <xf numFmtId="41" fontId="5" fillId="0" borderId="2" xfId="3" applyFont="1" applyFill="1" applyBorder="1" applyAlignment="1">
      <alignment vertical="center" shrinkToFit="1"/>
    </xf>
    <xf numFmtId="41" fontId="21" fillId="0" borderId="0" xfId="1" applyNumberFormat="1" applyFont="1" applyFill="1" applyAlignment="1">
      <alignment vertical="center" shrinkToFit="1"/>
    </xf>
    <xf numFmtId="0" fontId="23" fillId="0" borderId="0" xfId="0" applyFont="1" applyFill="1" applyAlignment="1">
      <alignment vertical="center"/>
    </xf>
    <xf numFmtId="178" fontId="18" fillId="0" borderId="2" xfId="1" applyNumberFormat="1" applyFont="1" applyFill="1" applyBorder="1" applyAlignment="1">
      <alignment horizontal="center" vertical="center" shrinkToFit="1"/>
    </xf>
    <xf numFmtId="178" fontId="18" fillId="2" borderId="2" xfId="3" applyNumberFormat="1" applyFont="1" applyFill="1" applyBorder="1" applyAlignment="1">
      <alignment horizontal="right" vertical="center" shrinkToFit="1"/>
    </xf>
    <xf numFmtId="178" fontId="11" fillId="2" borderId="2" xfId="1" applyNumberFormat="1" applyFont="1" applyFill="1" applyBorder="1" applyAlignment="1">
      <alignment vertical="center" shrinkToFit="1"/>
    </xf>
    <xf numFmtId="178" fontId="9" fillId="2" borderId="2" xfId="1" applyNumberFormat="1" applyFont="1" applyFill="1" applyBorder="1" applyAlignment="1">
      <alignment vertical="center" shrinkToFit="1"/>
    </xf>
    <xf numFmtId="178" fontId="1" fillId="2" borderId="0" xfId="1" applyNumberFormat="1" applyFont="1" applyFill="1" applyAlignment="1">
      <alignment horizontal="right" vertical="center" shrinkToFit="1"/>
    </xf>
    <xf numFmtId="0" fontId="6" fillId="0" borderId="0" xfId="0" applyFont="1">
      <alignment vertical="center"/>
    </xf>
    <xf numFmtId="0" fontId="31" fillId="0" borderId="0" xfId="0" applyFont="1">
      <alignment vertical="center"/>
    </xf>
    <xf numFmtId="0" fontId="33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33" fillId="0" borderId="0" xfId="0" applyFont="1" applyAlignment="1">
      <alignment vertical="center"/>
    </xf>
    <xf numFmtId="31" fontId="33" fillId="0" borderId="0" xfId="0" applyNumberFormat="1" applyFont="1" applyAlignment="1">
      <alignment vertical="center"/>
    </xf>
    <xf numFmtId="41" fontId="11" fillId="2" borderId="2" xfId="3" applyFont="1" applyFill="1" applyBorder="1" applyAlignment="1">
      <alignment vertical="center" shrinkToFit="1"/>
    </xf>
    <xf numFmtId="0" fontId="30" fillId="0" borderId="0" xfId="0" applyFont="1" applyAlignment="1">
      <alignment horizontal="right" vertical="center"/>
    </xf>
    <xf numFmtId="3" fontId="29" fillId="0" borderId="0" xfId="0" applyNumberFormat="1" applyFont="1" applyFill="1" applyAlignment="1" applyProtection="1">
      <alignment vertical="center"/>
    </xf>
    <xf numFmtId="0" fontId="16" fillId="0" borderId="0" xfId="1" applyFont="1">
      <alignment vertical="center"/>
    </xf>
    <xf numFmtId="0" fontId="41" fillId="0" borderId="2" xfId="1" applyFont="1" applyBorder="1" applyAlignment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left" vertical="center"/>
    </xf>
    <xf numFmtId="179" fontId="20" fillId="2" borderId="2" xfId="0" applyNumberFormat="1" applyFont="1" applyFill="1" applyBorder="1" applyAlignment="1" applyProtection="1">
      <alignment vertical="center"/>
    </xf>
    <xf numFmtId="41" fontId="15" fillId="0" borderId="0" xfId="3" applyFont="1" applyFill="1" applyAlignment="1">
      <alignment vertical="top"/>
    </xf>
    <xf numFmtId="41" fontId="28" fillId="0" borderId="0" xfId="3" applyFont="1" applyFill="1" applyBorder="1" applyAlignment="1">
      <alignment horizontal="right" vertical="center"/>
    </xf>
    <xf numFmtId="41" fontId="15" fillId="0" borderId="0" xfId="3" applyFont="1" applyFill="1" applyAlignment="1">
      <alignment vertical="center"/>
    </xf>
    <xf numFmtId="0" fontId="27" fillId="0" borderId="0" xfId="0" applyFont="1" applyFill="1" applyAlignment="1">
      <alignment vertical="center"/>
    </xf>
    <xf numFmtId="41" fontId="12" fillId="2" borderId="2" xfId="3" applyFont="1" applyFill="1" applyBorder="1" applyAlignment="1">
      <alignment vertical="center" shrinkToFit="1"/>
    </xf>
    <xf numFmtId="176" fontId="20" fillId="2" borderId="2" xfId="1" applyNumberFormat="1" applyFont="1" applyFill="1" applyBorder="1" applyAlignment="1">
      <alignment vertical="center" shrinkToFit="1"/>
    </xf>
    <xf numFmtId="176" fontId="25" fillId="2" borderId="2" xfId="1" applyNumberFormat="1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176" fontId="18" fillId="0" borderId="2" xfId="1" applyNumberFormat="1" applyFont="1" applyFill="1" applyBorder="1" applyAlignment="1">
      <alignment horizontal="center" vertical="center" wrapText="1" shrinkToFit="1"/>
    </xf>
    <xf numFmtId="0" fontId="21" fillId="0" borderId="0" xfId="1" applyFont="1" applyFill="1" applyAlignment="1">
      <alignment vertical="center" wrapText="1" shrinkToFit="1"/>
    </xf>
    <xf numFmtId="176" fontId="5" fillId="0" borderId="2" xfId="14" applyNumberFormat="1" applyFont="1" applyBorder="1">
      <alignment vertical="center"/>
    </xf>
    <xf numFmtId="0" fontId="12" fillId="0" borderId="2" xfId="1" applyFont="1" applyBorder="1" applyAlignment="1">
      <alignment horizontal="center" vertical="center" wrapText="1"/>
    </xf>
    <xf numFmtId="176" fontId="12" fillId="0" borderId="2" xfId="1" applyNumberFormat="1" applyFont="1" applyBorder="1" applyAlignment="1">
      <alignment horizontal="right" vertical="center" wrapText="1"/>
    </xf>
    <xf numFmtId="0" fontId="11" fillId="0" borderId="2" xfId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2" xfId="1" applyFont="1" applyBorder="1" applyAlignment="1">
      <alignment horizontal="center" vertical="center"/>
    </xf>
    <xf numFmtId="178" fontId="11" fillId="0" borderId="2" xfId="13" applyNumberFormat="1" applyFont="1" applyFill="1" applyBorder="1" applyAlignment="1">
      <alignment horizontal="center" vertical="center" wrapText="1"/>
    </xf>
    <xf numFmtId="180" fontId="11" fillId="2" borderId="2" xfId="15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0" fillId="0" borderId="2" xfId="0" applyFont="1" applyBorder="1">
      <alignment vertical="center"/>
    </xf>
    <xf numFmtId="43" fontId="5" fillId="0" borderId="2" xfId="10" applyNumberFormat="1" applyFont="1" applyBorder="1">
      <alignment vertical="center"/>
    </xf>
    <xf numFmtId="43" fontId="5" fillId="2" borderId="2" xfId="10" applyNumberFormat="1" applyFont="1" applyFill="1" applyBorder="1">
      <alignment vertical="center"/>
    </xf>
    <xf numFmtId="0" fontId="16" fillId="0" borderId="0" xfId="1" applyFont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1" fontId="20" fillId="2" borderId="2" xfId="1" applyNumberFormat="1" applyFont="1" applyFill="1" applyBorder="1" applyAlignment="1">
      <alignment vertical="center" shrinkToFit="1"/>
    </xf>
    <xf numFmtId="41" fontId="11" fillId="0" borderId="2" xfId="1" applyNumberFormat="1" applyFont="1" applyFill="1" applyBorder="1" applyAlignment="1">
      <alignment vertical="center" shrinkToFit="1"/>
    </xf>
    <xf numFmtId="41" fontId="9" fillId="2" borderId="2" xfId="1" applyNumberFormat="1" applyFont="1" applyFill="1" applyBorder="1" applyAlignment="1">
      <alignment horizontal="right" vertical="center" shrinkToFit="1"/>
    </xf>
    <xf numFmtId="0" fontId="27" fillId="0" borderId="2" xfId="16" applyFont="1" applyFill="1" applyBorder="1" applyAlignment="1">
      <alignment horizontal="center" vertical="center" wrapText="1"/>
    </xf>
    <xf numFmtId="181" fontId="27" fillId="0" borderId="2" xfId="17" applyNumberFormat="1" applyFont="1" applyFill="1" applyBorder="1" applyAlignment="1" applyProtection="1">
      <alignment horizontal="center" vertical="center" wrapText="1"/>
      <protection locked="0"/>
    </xf>
    <xf numFmtId="49" fontId="42" fillId="0" borderId="2" xfId="0" applyNumberFormat="1" applyFont="1" applyFill="1" applyBorder="1" applyAlignment="1" applyProtection="1">
      <alignment vertical="center" wrapText="1"/>
    </xf>
    <xf numFmtId="3" fontId="20" fillId="0" borderId="2" xfId="0" applyNumberFormat="1" applyFont="1" applyFill="1" applyBorder="1" applyAlignment="1" applyProtection="1">
      <alignment horizontal="right" vertical="center"/>
    </xf>
    <xf numFmtId="0" fontId="20" fillId="0" borderId="2" xfId="0" applyNumberFormat="1" applyFont="1" applyFill="1" applyBorder="1" applyAlignment="1" applyProtection="1">
      <alignment horizontal="left" vertical="center" wrapText="1"/>
    </xf>
    <xf numFmtId="0" fontId="23" fillId="0" borderId="0" xfId="18" applyFont="1" applyFill="1" applyAlignment="1">
      <alignment vertical="center"/>
    </xf>
    <xf numFmtId="3" fontId="20" fillId="2" borderId="2" xfId="0" applyNumberFormat="1" applyFont="1" applyFill="1" applyBorder="1" applyAlignment="1" applyProtection="1">
      <alignment vertical="center"/>
    </xf>
    <xf numFmtId="3" fontId="20" fillId="2" borderId="2" xfId="0" applyNumberFormat="1" applyFont="1" applyFill="1" applyBorder="1" applyAlignment="1" applyProtection="1">
      <alignment vertical="center" wrapText="1"/>
    </xf>
    <xf numFmtId="0" fontId="21" fillId="0" borderId="0" xfId="0" applyFont="1" applyFill="1" applyAlignment="1"/>
    <xf numFmtId="0" fontId="1" fillId="0" borderId="1" xfId="1" applyFill="1" applyBorder="1" applyAlignment="1">
      <alignment horizontal="center" vertical="center" wrapText="1"/>
    </xf>
    <xf numFmtId="179" fontId="11" fillId="0" borderId="0" xfId="0" applyNumberFormat="1" applyFont="1" applyFill="1" applyBorder="1" applyAlignment="1" applyProtection="1">
      <alignment horizontal="right" vertical="center"/>
      <protection locked="0"/>
    </xf>
    <xf numFmtId="43" fontId="45" fillId="0" borderId="0" xfId="0" applyNumberFormat="1" applyFont="1" applyFill="1" applyAlignment="1"/>
    <xf numFmtId="0" fontId="43" fillId="0" borderId="2" xfId="19" applyFont="1" applyFill="1" applyBorder="1" applyAlignment="1">
      <alignment horizontal="left" vertical="center"/>
    </xf>
    <xf numFmtId="176" fontId="21" fillId="0" borderId="0" xfId="0" applyNumberFormat="1" applyFont="1" applyFill="1" applyAlignment="1">
      <alignment vertical="center" wrapText="1"/>
    </xf>
    <xf numFmtId="181" fontId="11" fillId="0" borderId="0" xfId="0" applyNumberFormat="1" applyFont="1" applyFill="1" applyAlignment="1">
      <alignment horizontal="right"/>
    </xf>
    <xf numFmtId="0" fontId="27" fillId="0" borderId="2" xfId="0" applyFont="1" applyFill="1" applyBorder="1" applyAlignment="1">
      <alignment horizontal="center" vertical="center" wrapText="1"/>
    </xf>
    <xf numFmtId="0" fontId="5" fillId="2" borderId="2" xfId="20" applyFont="1" applyFill="1" applyBorder="1" applyAlignment="1">
      <alignment vertical="center"/>
    </xf>
    <xf numFmtId="0" fontId="22" fillId="2" borderId="2" xfId="20" applyFont="1" applyFill="1" applyBorder="1" applyAlignment="1">
      <alignment vertical="center"/>
    </xf>
    <xf numFmtId="0" fontId="22" fillId="2" borderId="3" xfId="20" applyFont="1" applyFill="1" applyBorder="1" applyAlignment="1">
      <alignment vertical="center"/>
    </xf>
    <xf numFmtId="41" fontId="21" fillId="0" borderId="0" xfId="3" applyFont="1" applyFill="1" applyAlignment="1">
      <alignment vertical="center"/>
    </xf>
    <xf numFmtId="41" fontId="24" fillId="0" borderId="0" xfId="3" applyFont="1" applyFill="1" applyAlignment="1">
      <alignment vertical="center"/>
    </xf>
    <xf numFmtId="9" fontId="21" fillId="0" borderId="0" xfId="4" applyFont="1" applyFill="1" applyAlignment="1">
      <alignment vertical="center"/>
    </xf>
    <xf numFmtId="41" fontId="9" fillId="0" borderId="2" xfId="3" applyFont="1" applyFill="1" applyBorder="1" applyAlignment="1">
      <alignment vertical="center"/>
    </xf>
    <xf numFmtId="3" fontId="20" fillId="2" borderId="2" xfId="0" applyNumberFormat="1" applyFont="1" applyFill="1" applyBorder="1" applyAlignment="1" applyProtection="1">
      <alignment horizontal="left" vertical="center" wrapText="1"/>
    </xf>
    <xf numFmtId="41" fontId="6" fillId="0" borderId="0" xfId="3" applyFont="1" applyFill="1" applyAlignment="1">
      <alignment vertical="center"/>
    </xf>
    <xf numFmtId="41" fontId="1" fillId="0" borderId="0" xfId="3" applyFont="1" applyFill="1" applyAlignment="1">
      <alignment vertical="center"/>
    </xf>
    <xf numFmtId="0" fontId="5" fillId="2" borderId="3" xfId="20" applyFont="1" applyFill="1" applyBorder="1" applyAlignment="1">
      <alignment vertical="center"/>
    </xf>
    <xf numFmtId="176" fontId="18" fillId="0" borderId="2" xfId="1" applyNumberFormat="1" applyFont="1" applyFill="1" applyBorder="1" applyAlignment="1">
      <alignment horizontal="right" vertical="center" shrinkToFit="1"/>
    </xf>
    <xf numFmtId="0" fontId="5" fillId="0" borderId="0" xfId="1" applyFont="1" applyFill="1" applyAlignment="1">
      <alignment vertical="center"/>
    </xf>
    <xf numFmtId="182" fontId="20" fillId="0" borderId="2" xfId="10" applyNumberFormat="1" applyFont="1" applyFill="1" applyBorder="1" applyAlignment="1" applyProtection="1">
      <alignment horizontal="right" vertical="center"/>
    </xf>
    <xf numFmtId="0" fontId="11" fillId="0" borderId="2" xfId="1" applyFont="1" applyBorder="1" applyAlignment="1">
      <alignment horizontal="left" vertical="center" wrapText="1"/>
    </xf>
    <xf numFmtId="41" fontId="20" fillId="0" borderId="0" xfId="3" applyFont="1" applyFill="1" applyAlignment="1">
      <alignment vertical="center"/>
    </xf>
    <xf numFmtId="176" fontId="22" fillId="0" borderId="0" xfId="0" applyNumberFormat="1" applyFont="1" applyFill="1" applyAlignment="1">
      <alignment vertical="center" wrapText="1"/>
    </xf>
    <xf numFmtId="0" fontId="25" fillId="0" borderId="2" xfId="0" applyNumberFormat="1" applyFont="1" applyFill="1" applyBorder="1" applyAlignment="1" applyProtection="1">
      <alignment horizontal="left" vertical="center"/>
    </xf>
    <xf numFmtId="182" fontId="25" fillId="0" borderId="2" xfId="10" applyNumberFormat="1" applyFont="1" applyFill="1" applyBorder="1" applyAlignment="1" applyProtection="1">
      <alignment horizontal="right" vertical="center"/>
    </xf>
    <xf numFmtId="3" fontId="25" fillId="0" borderId="2" xfId="0" applyNumberFormat="1" applyFont="1" applyFill="1" applyBorder="1" applyAlignment="1" applyProtection="1">
      <alignment horizontal="right" vertical="center"/>
    </xf>
    <xf numFmtId="49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right" vertical="center"/>
    </xf>
    <xf numFmtId="31" fontId="33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41" fontId="13" fillId="2" borderId="0" xfId="3" applyFont="1" applyFill="1" applyAlignment="1">
      <alignment horizontal="center" vertical="center" shrinkToFit="1"/>
    </xf>
    <xf numFmtId="176" fontId="14" fillId="0" borderId="0" xfId="1" applyNumberFormat="1" applyFont="1" applyFill="1" applyAlignment="1">
      <alignment horizontal="center" vertical="center" shrinkToFit="1"/>
    </xf>
    <xf numFmtId="41" fontId="5" fillId="0" borderId="1" xfId="3" applyFont="1" applyFill="1" applyBorder="1" applyAlignment="1">
      <alignment horizontal="right" vertical="center"/>
    </xf>
    <xf numFmtId="0" fontId="26" fillId="0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 shrinkToFit="1"/>
    </xf>
    <xf numFmtId="41" fontId="14" fillId="2" borderId="0" xfId="3" applyFont="1" applyFill="1" applyAlignment="1">
      <alignment horizontal="center" vertical="center" shrinkToFit="1"/>
    </xf>
    <xf numFmtId="0" fontId="44" fillId="0" borderId="0" xfId="1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39" fillId="0" borderId="0" xfId="1" applyFont="1" applyBorder="1" applyAlignment="1">
      <alignment horizontal="center" vertical="center" wrapText="1"/>
    </xf>
    <xf numFmtId="0" fontId="40" fillId="0" borderId="0" xfId="1" applyFont="1" applyBorder="1" applyAlignment="1">
      <alignment horizontal="right" vertical="center" wrapText="1"/>
    </xf>
  </cellXfs>
  <cellStyles count="21">
    <cellStyle name="百分比" xfId="4" builtinId="5"/>
    <cellStyle name="常规" xfId="0" builtinId="0"/>
    <cellStyle name="常规 11" xfId="9"/>
    <cellStyle name="常规 2" xfId="1"/>
    <cellStyle name="常规 2 2" xfId="14"/>
    <cellStyle name="常规 2 2 2" xfId="8"/>
    <cellStyle name="常规 2 2 3" xfId="20"/>
    <cellStyle name="常规 2 3" xfId="18"/>
    <cellStyle name="常规 2 3 2" xfId="12"/>
    <cellStyle name="常规 3" xfId="6"/>
    <cellStyle name="常规 3 3" xfId="19"/>
    <cellStyle name="常规 4" xfId="5"/>
    <cellStyle name="常规 4 2" xfId="16"/>
    <cellStyle name="常规 9" xfId="2"/>
    <cellStyle name="常规_2007人代会数据 2" xfId="17"/>
    <cellStyle name="常规_集团债务季度报表格式---市财政局经建处 2" xfId="15"/>
    <cellStyle name="千位分隔" xfId="10" builtinId="3"/>
    <cellStyle name="千位分隔 2 2 2" xfId="11"/>
    <cellStyle name="千位分隔 3 2" xfId="7"/>
    <cellStyle name="千位分隔[0]" xfId="3" builtinId="6"/>
    <cellStyle name="千位分隔[0]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workbookViewId="0">
      <selection activeCell="G12" sqref="G12"/>
    </sheetView>
  </sheetViews>
  <sheetFormatPr defaultRowHeight="13.5"/>
  <sheetData>
    <row r="1" spans="1:14" ht="25.5">
      <c r="A1" s="75"/>
      <c r="B1" s="76"/>
      <c r="C1" s="76"/>
      <c r="D1" s="76"/>
      <c r="E1" s="76"/>
      <c r="F1" s="76"/>
      <c r="G1" s="76"/>
      <c r="H1" s="76"/>
    </row>
    <row r="2" spans="1:14" ht="25.5">
      <c r="A2" s="156"/>
      <c r="B2" s="156"/>
      <c r="C2" s="156"/>
      <c r="D2" s="76"/>
      <c r="E2" s="76"/>
      <c r="F2" s="76"/>
      <c r="G2" s="76"/>
      <c r="H2" s="76"/>
    </row>
    <row r="3" spans="1:14" ht="25.5">
      <c r="A3" s="77"/>
      <c r="B3" s="77"/>
      <c r="C3" s="78"/>
      <c r="D3" s="76"/>
      <c r="J3" s="157" t="s">
        <v>71</v>
      </c>
      <c r="K3" s="157"/>
      <c r="L3" s="157"/>
      <c r="M3" s="157"/>
    </row>
    <row r="4" spans="1:14" ht="25.5">
      <c r="A4" s="78"/>
      <c r="B4" s="78"/>
      <c r="C4" s="78"/>
      <c r="D4" s="76"/>
      <c r="J4" s="76"/>
      <c r="K4" s="76"/>
      <c r="L4" s="76"/>
      <c r="M4" s="79" t="s">
        <v>72</v>
      </c>
    </row>
    <row r="5" spans="1:14" ht="18.75">
      <c r="A5" s="77"/>
      <c r="B5" s="77"/>
      <c r="C5" s="77"/>
      <c r="D5" s="77"/>
      <c r="E5" s="157"/>
      <c r="F5" s="157"/>
      <c r="G5" s="157"/>
      <c r="H5" s="157"/>
    </row>
    <row r="6" spans="1:14" ht="25.5">
      <c r="A6" s="76"/>
      <c r="B6" s="76"/>
      <c r="C6" s="76"/>
      <c r="D6" s="76"/>
      <c r="E6" s="76"/>
      <c r="F6" s="76"/>
      <c r="G6" s="76"/>
      <c r="H6" s="76"/>
    </row>
    <row r="7" spans="1:14" ht="25.5">
      <c r="A7" s="76"/>
      <c r="B7" s="76"/>
      <c r="C7" s="76"/>
      <c r="D7" s="76"/>
      <c r="E7" s="76"/>
      <c r="F7" s="76"/>
      <c r="G7" s="76"/>
      <c r="H7" s="76"/>
    </row>
    <row r="8" spans="1:14" ht="25.5">
      <c r="A8" s="76"/>
      <c r="B8" s="76"/>
      <c r="C8" s="76"/>
      <c r="D8" s="76"/>
      <c r="E8" s="76"/>
      <c r="F8" s="76"/>
      <c r="G8" s="76"/>
      <c r="H8" s="76"/>
    </row>
    <row r="9" spans="1:14" ht="25.5">
      <c r="A9" s="155" t="s">
        <v>306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1:14" ht="25.5">
      <c r="A10" s="76"/>
      <c r="B10" s="76"/>
      <c r="C10" s="76"/>
      <c r="D10" s="76"/>
      <c r="E10" s="76"/>
      <c r="F10" s="76"/>
      <c r="G10" s="76"/>
      <c r="H10" s="76"/>
    </row>
    <row r="11" spans="1:14" ht="25.5">
      <c r="A11" s="155"/>
      <c r="B11" s="155"/>
      <c r="C11" s="155"/>
      <c r="D11" s="155"/>
      <c r="E11" s="155"/>
      <c r="F11" s="155"/>
      <c r="G11" s="155"/>
      <c r="H11" s="155"/>
    </row>
    <row r="12" spans="1:14" ht="25.5">
      <c r="A12" s="76"/>
      <c r="B12" s="76"/>
      <c r="C12" s="76"/>
      <c r="D12" s="76"/>
      <c r="E12" s="76"/>
      <c r="F12" s="76"/>
      <c r="G12" s="76"/>
      <c r="H12" s="76"/>
    </row>
    <row r="13" spans="1:14" ht="25.5">
      <c r="A13" s="76"/>
      <c r="B13" s="76"/>
      <c r="C13" s="76"/>
      <c r="D13" s="76"/>
      <c r="E13" s="76"/>
      <c r="F13" s="76"/>
      <c r="G13" s="76"/>
      <c r="H13" s="76"/>
    </row>
    <row r="14" spans="1:14" ht="25.5">
      <c r="A14" s="76"/>
      <c r="B14" s="76"/>
      <c r="C14" s="76"/>
      <c r="D14" s="76"/>
      <c r="E14" s="76"/>
      <c r="F14" s="76"/>
      <c r="G14" s="76"/>
      <c r="H14" s="76"/>
    </row>
    <row r="15" spans="1:14" ht="25.5">
      <c r="A15" s="154" t="s">
        <v>277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</row>
    <row r="16" spans="1:14" ht="25.5">
      <c r="A16" s="76"/>
      <c r="B16" s="76"/>
      <c r="C16" s="76"/>
      <c r="D16" s="76"/>
      <c r="E16" s="80"/>
      <c r="F16" s="80"/>
      <c r="G16" s="80"/>
      <c r="H16" s="80"/>
    </row>
    <row r="17" spans="1:8" ht="25.5">
      <c r="A17" s="76"/>
      <c r="B17" s="76"/>
      <c r="C17" s="81"/>
      <c r="D17" s="81"/>
      <c r="E17" s="158"/>
      <c r="F17" s="158"/>
      <c r="G17" s="158"/>
      <c r="H17" s="158"/>
    </row>
    <row r="18" spans="1:8" ht="25.5">
      <c r="A18" s="76"/>
      <c r="B18" s="76"/>
      <c r="C18" s="76"/>
      <c r="D18" s="76"/>
      <c r="E18" s="76"/>
      <c r="F18" s="76"/>
      <c r="G18" s="76"/>
      <c r="H18" s="76"/>
    </row>
    <row r="19" spans="1:8" ht="25.5">
      <c r="A19" s="76"/>
      <c r="B19" s="76"/>
      <c r="C19" s="76"/>
      <c r="D19" s="76"/>
      <c r="E19" s="76"/>
      <c r="F19" s="76"/>
      <c r="G19" s="76"/>
      <c r="H19" s="76"/>
    </row>
    <row r="20" spans="1:8" ht="25.5">
      <c r="A20" s="76"/>
      <c r="B20" s="76"/>
      <c r="C20" s="76"/>
      <c r="D20" s="76"/>
      <c r="E20" s="76"/>
      <c r="F20" s="76"/>
      <c r="G20" s="76"/>
      <c r="H20" s="76"/>
    </row>
    <row r="21" spans="1:8" ht="25.5">
      <c r="A21" s="76"/>
      <c r="B21" s="76"/>
      <c r="C21" s="76"/>
      <c r="D21" s="76"/>
      <c r="E21" s="76"/>
      <c r="F21" s="76"/>
      <c r="G21" s="76"/>
      <c r="H21" s="76"/>
    </row>
    <row r="22" spans="1:8" ht="25.5">
      <c r="A22" s="154"/>
      <c r="B22" s="154"/>
      <c r="C22" s="154"/>
      <c r="D22" s="154"/>
      <c r="E22" s="154"/>
      <c r="F22" s="154"/>
      <c r="G22" s="154"/>
      <c r="H22" s="154"/>
    </row>
    <row r="23" spans="1:8" ht="25.5">
      <c r="A23" s="76"/>
      <c r="B23" s="76"/>
      <c r="C23" s="76"/>
      <c r="D23" s="76"/>
      <c r="E23" s="76"/>
      <c r="F23" s="76"/>
      <c r="G23" s="76"/>
      <c r="H23" s="76"/>
    </row>
    <row r="24" spans="1:8" ht="25.5">
      <c r="A24" s="76"/>
      <c r="B24" s="76"/>
      <c r="C24" s="76"/>
      <c r="D24" s="76"/>
      <c r="E24" s="76"/>
      <c r="F24" s="76"/>
      <c r="G24" s="76"/>
      <c r="H24" s="76"/>
    </row>
    <row r="26" spans="1:8" ht="25.5">
      <c r="A26" s="154"/>
      <c r="B26" s="154"/>
      <c r="C26" s="154"/>
      <c r="D26" s="154"/>
      <c r="E26" s="154"/>
      <c r="F26" s="154"/>
      <c r="G26" s="154"/>
      <c r="H26" s="154"/>
    </row>
    <row r="27" spans="1:8" ht="25.5">
      <c r="A27" s="76"/>
      <c r="B27" s="76"/>
      <c r="C27" s="76"/>
      <c r="D27" s="76"/>
      <c r="E27" s="76"/>
      <c r="F27" s="76"/>
      <c r="G27" s="76"/>
      <c r="H27" s="76"/>
    </row>
    <row r="28" spans="1:8" ht="25.5">
      <c r="A28" s="76"/>
      <c r="B28" s="76"/>
      <c r="C28" s="76"/>
      <c r="D28" s="76"/>
      <c r="E28" s="76"/>
      <c r="F28" s="76"/>
      <c r="G28" s="76"/>
      <c r="H28" s="76"/>
    </row>
  </sheetData>
  <mergeCells count="9">
    <mergeCell ref="A22:H22"/>
    <mergeCell ref="A26:H26"/>
    <mergeCell ref="A9:N9"/>
    <mergeCell ref="A15:N15"/>
    <mergeCell ref="A2:C2"/>
    <mergeCell ref="J3:M3"/>
    <mergeCell ref="E5:H5"/>
    <mergeCell ref="A11:H11"/>
    <mergeCell ref="E17:H17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7:I16"/>
  <sheetViews>
    <sheetView workbookViewId="0">
      <selection activeCell="C12" sqref="C12"/>
    </sheetView>
  </sheetViews>
  <sheetFormatPr defaultRowHeight="13.5"/>
  <sheetData>
    <row r="7" spans="1:9" ht="22.5">
      <c r="A7" s="159" t="s">
        <v>73</v>
      </c>
      <c r="B7" s="159"/>
      <c r="C7" s="159"/>
      <c r="D7" s="159"/>
      <c r="E7" s="159"/>
      <c r="F7" s="159"/>
      <c r="G7" s="159"/>
      <c r="H7" s="159"/>
      <c r="I7" s="159"/>
    </row>
    <row r="10" spans="1:9" ht="39" customHeight="1">
      <c r="A10" t="str">
        <f>"   "&amp;'表1-区本级公共预算'!A1&amp;" : "&amp;'表1-区本级公共预算'!A2&amp;"………………………………………………1"</f>
        <v xml:space="preserve">   表1 : 涪陵区2021年区级一般公共预算调整预算表………………………………………………1</v>
      </c>
    </row>
    <row r="11" spans="1:9" ht="39" customHeight="1">
      <c r="A11" t="str">
        <f>"   "&amp;'表2-区本级支出功能科目'!A1&amp;" : "&amp;'表2-区本级支出功能科目'!A2&amp;"…………………………………………3"</f>
        <v xml:space="preserve">   表2 : 涪陵区2021年区级一般公共预算支出调整预算表…………………………………………3</v>
      </c>
    </row>
    <row r="12" spans="1:9" ht="39" customHeight="1">
      <c r="A12" t="str">
        <f>"   "&amp;'表3-区本级基金'!A1&amp;" : "&amp;'表3-区本级基金'!A2&amp;"……………………………………………7"</f>
        <v xml:space="preserve">   表3 : 涪陵区2021年区级政府性基金预算调整预算表……………………………………………7</v>
      </c>
    </row>
    <row r="13" spans="1:9" ht="39" customHeight="1">
      <c r="A13" t="str">
        <f>"   "&amp;'表4-区本级基金分科目'!A1&amp;" : "&amp;'表4-区本级基金分科目'!A2&amp;"………………………………………9"</f>
        <v xml:space="preserve">   表4 : 涪陵区2021年区级政府性基金预算支出调整预算表………………………………………9</v>
      </c>
    </row>
    <row r="14" spans="1:9" ht="39" customHeight="1">
      <c r="A14" t="str">
        <f>"   "&amp;'表5-区本级国资'!A1&amp;" : "&amp;'表5-区本级国资'!A2&amp;"…………………………………………10"</f>
        <v xml:space="preserve">   表5 : 涪陵区2021年区级国有资本经营预算调整情况表…………………………………………10</v>
      </c>
    </row>
    <row r="15" spans="1:9" ht="39" customHeight="1">
      <c r="A15" t="str">
        <f>"   "&amp;'表6-债务'!A1&amp;" : "&amp;'表6-债务'!A2&amp;"………………………………………………11"</f>
        <v xml:space="preserve">   表6 : 涪陵区2021年地方政府债务限额调整情况表………………………………………………11</v>
      </c>
    </row>
    <row r="16" spans="1:9" ht="39" customHeight="1">
      <c r="A16" t="str">
        <f>"   "&amp;'表7-债务明细安排'!A1&amp;" : "&amp;'表7-债务明细安排'!B2&amp;"…………………………………………12"</f>
        <v xml:space="preserve">   表7 : 涪陵区2021年限额调整地方政府债券资金安排表…………………………………………12</v>
      </c>
    </row>
  </sheetData>
  <mergeCells count="1">
    <mergeCell ref="A7:I7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J45"/>
  <sheetViews>
    <sheetView showZeros="0" zoomScaleSheetLayoutView="100" workbookViewId="0">
      <selection activeCell="B21" sqref="B21"/>
    </sheetView>
  </sheetViews>
  <sheetFormatPr defaultRowHeight="21.95" customHeight="1"/>
  <cols>
    <col min="1" max="1" width="28.875" style="7" customWidth="1"/>
    <col min="2" max="2" width="16.125" style="36" customWidth="1"/>
    <col min="3" max="4" width="16.125" style="7" customWidth="1"/>
    <col min="5" max="5" width="28.875" style="7" customWidth="1"/>
    <col min="6" max="6" width="16.125" style="37" customWidth="1"/>
    <col min="7" max="7" width="16.125" style="73" customWidth="1"/>
    <col min="8" max="8" width="16.125" style="7" customWidth="1"/>
    <col min="9" max="9" width="9" style="8"/>
    <col min="10" max="133" width="9" style="9"/>
    <col min="134" max="134" width="4.875" style="9" customWidth="1"/>
    <col min="135" max="135" width="30.625" style="9" customWidth="1"/>
    <col min="136" max="136" width="17" style="9" customWidth="1"/>
    <col min="137" max="137" width="13.5" style="9" customWidth="1"/>
    <col min="138" max="138" width="32.125" style="9" customWidth="1"/>
    <col min="139" max="139" width="15.5" style="9" customWidth="1"/>
    <col min="140" max="140" width="12.25" style="9" customWidth="1"/>
    <col min="141" max="16384" width="9" style="9"/>
  </cols>
  <sheetData>
    <row r="1" spans="1:10" ht="22.5">
      <c r="A1" s="65" t="s">
        <v>278</v>
      </c>
      <c r="B1" s="160"/>
      <c r="C1" s="160"/>
      <c r="D1" s="160"/>
      <c r="E1" s="160"/>
      <c r="F1" s="160"/>
      <c r="G1" s="160"/>
      <c r="H1" s="160"/>
    </row>
    <row r="2" spans="1:10" ht="22.5">
      <c r="A2" s="161" t="s">
        <v>279</v>
      </c>
      <c r="B2" s="161"/>
      <c r="C2" s="161"/>
      <c r="D2" s="161"/>
      <c r="E2" s="161"/>
      <c r="F2" s="161"/>
      <c r="G2" s="161"/>
      <c r="H2" s="161"/>
    </row>
    <row r="3" spans="1:10" ht="22.5" customHeight="1">
      <c r="A3" s="10"/>
      <c r="B3" s="11"/>
      <c r="C3" s="12"/>
      <c r="D3" s="12"/>
      <c r="E3" s="13"/>
      <c r="F3" s="162" t="s">
        <v>280</v>
      </c>
      <c r="G3" s="162"/>
      <c r="H3" s="162"/>
    </row>
    <row r="4" spans="1:10" ht="22.5" customHeight="1">
      <c r="A4" s="14" t="s">
        <v>281</v>
      </c>
      <c r="B4" s="15" t="s">
        <v>282</v>
      </c>
      <c r="C4" s="16" t="s">
        <v>283</v>
      </c>
      <c r="D4" s="16" t="s">
        <v>284</v>
      </c>
      <c r="E4" s="14" t="s">
        <v>285</v>
      </c>
      <c r="F4" s="15" t="s">
        <v>282</v>
      </c>
      <c r="G4" s="69" t="s">
        <v>283</v>
      </c>
      <c r="H4" s="16" t="s">
        <v>284</v>
      </c>
      <c r="I4" s="17"/>
    </row>
    <row r="5" spans="1:10" s="20" customFormat="1" ht="22.5" customHeight="1">
      <c r="A5" s="14" t="s">
        <v>286</v>
      </c>
      <c r="B5" s="5">
        <v>1276168</v>
      </c>
      <c r="C5" s="18">
        <v>78224</v>
      </c>
      <c r="D5" s="18">
        <v>1354392</v>
      </c>
      <c r="E5" s="14" t="s">
        <v>286</v>
      </c>
      <c r="F5" s="18">
        <v>1276168</v>
      </c>
      <c r="G5" s="70">
        <v>78224</v>
      </c>
      <c r="H5" s="18">
        <v>1354392</v>
      </c>
      <c r="I5" s="19"/>
      <c r="J5" s="20">
        <v>0</v>
      </c>
    </row>
    <row r="6" spans="1:10" s="20" customFormat="1" ht="22.5" customHeight="1">
      <c r="A6" s="14" t="s">
        <v>287</v>
      </c>
      <c r="B6" s="93">
        <v>402334</v>
      </c>
      <c r="C6" s="21">
        <v>29112</v>
      </c>
      <c r="D6" s="21">
        <v>431446</v>
      </c>
      <c r="E6" s="14" t="s">
        <v>288</v>
      </c>
      <c r="F6" s="18">
        <v>983187</v>
      </c>
      <c r="G6" s="70">
        <v>49112</v>
      </c>
      <c r="H6" s="18">
        <v>1032299</v>
      </c>
      <c r="I6" s="19"/>
    </row>
    <row r="7" spans="1:10" ht="22.5" customHeight="1">
      <c r="A7" s="22" t="s">
        <v>289</v>
      </c>
      <c r="B7" s="93">
        <v>311505</v>
      </c>
      <c r="C7" s="21">
        <v>29112</v>
      </c>
      <c r="D7" s="21">
        <v>340617</v>
      </c>
      <c r="E7" s="2" t="s">
        <v>4</v>
      </c>
      <c r="F7" s="23">
        <v>53283</v>
      </c>
      <c r="G7" s="71">
        <v>3523</v>
      </c>
      <c r="H7" s="23">
        <v>56806</v>
      </c>
      <c r="I7" s="26"/>
    </row>
    <row r="8" spans="1:10" ht="22.5" customHeight="1">
      <c r="A8" s="27" t="s">
        <v>5</v>
      </c>
      <c r="B8" s="94">
        <v>88597</v>
      </c>
      <c r="C8" s="24">
        <v>15500</v>
      </c>
      <c r="D8" s="24">
        <v>104097</v>
      </c>
      <c r="E8" s="2" t="s">
        <v>6</v>
      </c>
      <c r="F8" s="23"/>
      <c r="G8" s="71">
        <v>0</v>
      </c>
      <c r="H8" s="23">
        <v>0</v>
      </c>
      <c r="I8" s="26"/>
    </row>
    <row r="9" spans="1:10" ht="22.5" customHeight="1">
      <c r="A9" s="27" t="s">
        <v>7</v>
      </c>
      <c r="B9" s="94"/>
      <c r="C9" s="24"/>
      <c r="D9" s="24">
        <v>0</v>
      </c>
      <c r="E9" s="2" t="s">
        <v>8</v>
      </c>
      <c r="F9" s="23">
        <v>4726</v>
      </c>
      <c r="G9" s="71">
        <v>0</v>
      </c>
      <c r="H9" s="23">
        <v>4726</v>
      </c>
      <c r="I9" s="26"/>
    </row>
    <row r="10" spans="1:10" ht="22.5" customHeight="1">
      <c r="A10" s="27" t="s">
        <v>9</v>
      </c>
      <c r="B10" s="94">
        <v>65332</v>
      </c>
      <c r="C10" s="24">
        <v>9112</v>
      </c>
      <c r="D10" s="24">
        <v>74444</v>
      </c>
      <c r="E10" s="2" t="s">
        <v>10</v>
      </c>
      <c r="F10" s="23">
        <v>52720</v>
      </c>
      <c r="G10" s="71">
        <v>2820</v>
      </c>
      <c r="H10" s="23">
        <v>55540</v>
      </c>
      <c r="I10" s="26"/>
    </row>
    <row r="11" spans="1:10" ht="22.5" customHeight="1">
      <c r="A11" s="27" t="s">
        <v>11</v>
      </c>
      <c r="B11" s="94">
        <v>4924</v>
      </c>
      <c r="C11" s="24">
        <v>500</v>
      </c>
      <c r="D11" s="24">
        <v>5424</v>
      </c>
      <c r="E11" s="2" t="s">
        <v>12</v>
      </c>
      <c r="F11" s="23">
        <v>186920</v>
      </c>
      <c r="G11" s="71">
        <v>17617</v>
      </c>
      <c r="H11" s="23">
        <v>204537</v>
      </c>
      <c r="I11" s="26"/>
    </row>
    <row r="12" spans="1:10" ht="22.5" customHeight="1">
      <c r="A12" s="27" t="s">
        <v>13</v>
      </c>
      <c r="B12" s="94">
        <v>32567</v>
      </c>
      <c r="C12" s="24"/>
      <c r="D12" s="24">
        <v>32567</v>
      </c>
      <c r="E12" s="2" t="s">
        <v>14</v>
      </c>
      <c r="F12" s="23">
        <v>12252</v>
      </c>
      <c r="G12" s="71">
        <v>622</v>
      </c>
      <c r="H12" s="23">
        <v>12874</v>
      </c>
      <c r="I12" s="26"/>
    </row>
    <row r="13" spans="1:10" ht="22.5" customHeight="1">
      <c r="A13" s="27" t="s">
        <v>15</v>
      </c>
      <c r="B13" s="94">
        <v>50706</v>
      </c>
      <c r="C13" s="24">
        <v>4000</v>
      </c>
      <c r="D13" s="24">
        <v>54706</v>
      </c>
      <c r="E13" s="2" t="s">
        <v>55</v>
      </c>
      <c r="F13" s="23">
        <v>12588</v>
      </c>
      <c r="G13" s="71">
        <v>1219</v>
      </c>
      <c r="H13" s="23">
        <v>13807</v>
      </c>
      <c r="I13" s="26"/>
    </row>
    <row r="14" spans="1:10" ht="22.5" customHeight="1">
      <c r="A14" s="27" t="s">
        <v>16</v>
      </c>
      <c r="B14" s="94">
        <v>9939</v>
      </c>
      <c r="C14" s="24"/>
      <c r="D14" s="24">
        <v>9939</v>
      </c>
      <c r="E14" s="2" t="s">
        <v>56</v>
      </c>
      <c r="F14" s="23">
        <v>121068</v>
      </c>
      <c r="G14" s="71">
        <v>9278</v>
      </c>
      <c r="H14" s="23">
        <v>130346</v>
      </c>
      <c r="I14" s="26"/>
    </row>
    <row r="15" spans="1:10" ht="22.5" customHeight="1">
      <c r="A15" s="27" t="s">
        <v>17</v>
      </c>
      <c r="B15" s="94">
        <v>5724</v>
      </c>
      <c r="C15" s="24"/>
      <c r="D15" s="24">
        <v>5724</v>
      </c>
      <c r="E15" s="2" t="s">
        <v>57</v>
      </c>
      <c r="F15" s="23">
        <v>130061</v>
      </c>
      <c r="G15" s="71">
        <v>1800</v>
      </c>
      <c r="H15" s="23">
        <v>131861</v>
      </c>
      <c r="I15" s="26"/>
    </row>
    <row r="16" spans="1:10" ht="22.5" customHeight="1">
      <c r="A16" s="27" t="s">
        <v>18</v>
      </c>
      <c r="B16" s="94">
        <v>19867</v>
      </c>
      <c r="C16" s="24"/>
      <c r="D16" s="24">
        <v>19867</v>
      </c>
      <c r="E16" s="2" t="s">
        <v>19</v>
      </c>
      <c r="F16" s="23">
        <v>66609</v>
      </c>
      <c r="G16" s="71">
        <v>181</v>
      </c>
      <c r="H16" s="23">
        <v>66790</v>
      </c>
      <c r="I16" s="26"/>
    </row>
    <row r="17" spans="1:9" ht="22.5" customHeight="1">
      <c r="A17" s="27" t="s">
        <v>20</v>
      </c>
      <c r="B17" s="94">
        <v>4719</v>
      </c>
      <c r="C17" s="24"/>
      <c r="D17" s="24">
        <v>4719</v>
      </c>
      <c r="E17" s="2" t="s">
        <v>21</v>
      </c>
      <c r="F17" s="23">
        <v>50487</v>
      </c>
      <c r="G17" s="71">
        <v>555</v>
      </c>
      <c r="H17" s="23">
        <v>51042</v>
      </c>
      <c r="I17" s="26"/>
    </row>
    <row r="18" spans="1:9" ht="22.5" customHeight="1">
      <c r="A18" s="27" t="s">
        <v>22</v>
      </c>
      <c r="B18" s="94"/>
      <c r="C18" s="1"/>
      <c r="D18" s="1">
        <v>0</v>
      </c>
      <c r="E18" s="2" t="s">
        <v>23</v>
      </c>
      <c r="F18" s="23">
        <v>92723</v>
      </c>
      <c r="G18" s="71">
        <v>6000</v>
      </c>
      <c r="H18" s="23">
        <v>98723</v>
      </c>
      <c r="I18" s="26"/>
    </row>
    <row r="19" spans="1:9" ht="22.5" customHeight="1">
      <c r="A19" s="27" t="s">
        <v>24</v>
      </c>
      <c r="B19" s="94">
        <v>10427</v>
      </c>
      <c r="C19" s="24"/>
      <c r="D19" s="24">
        <v>10427</v>
      </c>
      <c r="E19" s="2" t="s">
        <v>25</v>
      </c>
      <c r="F19" s="23">
        <v>39352</v>
      </c>
      <c r="G19" s="71">
        <v>5497</v>
      </c>
      <c r="H19" s="23">
        <v>44849</v>
      </c>
      <c r="I19" s="26"/>
    </row>
    <row r="20" spans="1:9" ht="22.5" customHeight="1">
      <c r="A20" s="27" t="s">
        <v>26</v>
      </c>
      <c r="B20" s="94">
        <v>17681</v>
      </c>
      <c r="C20" s="24"/>
      <c r="D20" s="24">
        <v>17681</v>
      </c>
      <c r="E20" s="2" t="s">
        <v>58</v>
      </c>
      <c r="F20" s="23">
        <v>55828</v>
      </c>
      <c r="G20" s="71">
        <v>0</v>
      </c>
      <c r="H20" s="23">
        <v>55828</v>
      </c>
      <c r="I20" s="26"/>
    </row>
    <row r="21" spans="1:9" ht="22.5" customHeight="1">
      <c r="A21" s="27" t="s">
        <v>27</v>
      </c>
      <c r="B21" s="94"/>
      <c r="C21" s="24"/>
      <c r="D21" s="1">
        <v>0</v>
      </c>
      <c r="E21" s="2" t="s">
        <v>28</v>
      </c>
      <c r="F21" s="23">
        <v>4507</v>
      </c>
      <c r="G21" s="71">
        <v>0</v>
      </c>
      <c r="H21" s="23">
        <v>4507</v>
      </c>
      <c r="I21" s="26"/>
    </row>
    <row r="22" spans="1:9" ht="22.5" customHeight="1">
      <c r="A22" s="27" t="s">
        <v>29</v>
      </c>
      <c r="B22" s="94">
        <v>1022</v>
      </c>
      <c r="C22" s="24"/>
      <c r="D22" s="24">
        <v>1022</v>
      </c>
      <c r="E22" s="2" t="s">
        <v>30</v>
      </c>
      <c r="F22" s="23">
        <v>338</v>
      </c>
      <c r="G22" s="71">
        <v>0</v>
      </c>
      <c r="H22" s="23">
        <v>338</v>
      </c>
      <c r="I22" s="26"/>
    </row>
    <row r="23" spans="1:9" ht="22.5" customHeight="1">
      <c r="A23" s="27" t="s">
        <v>31</v>
      </c>
      <c r="B23" s="94"/>
      <c r="C23" s="1"/>
      <c r="D23" s="1">
        <v>0</v>
      </c>
      <c r="E23" s="2" t="s">
        <v>32</v>
      </c>
      <c r="F23" s="23"/>
      <c r="G23" s="71">
        <v>0</v>
      </c>
      <c r="H23" s="23">
        <v>0</v>
      </c>
      <c r="I23" s="26"/>
    </row>
    <row r="24" spans="1:9" ht="22.5" customHeight="1">
      <c r="A24" s="22" t="s">
        <v>33</v>
      </c>
      <c r="B24" s="93">
        <v>90829</v>
      </c>
      <c r="C24" s="21"/>
      <c r="D24" s="21">
        <v>90829</v>
      </c>
      <c r="E24" s="2" t="s">
        <v>59</v>
      </c>
      <c r="F24" s="23">
        <v>22211</v>
      </c>
      <c r="G24" s="71">
        <v>0</v>
      </c>
      <c r="H24" s="23">
        <v>22211</v>
      </c>
      <c r="I24" s="26"/>
    </row>
    <row r="25" spans="1:9" ht="22.5" customHeight="1">
      <c r="A25" s="2" t="s">
        <v>34</v>
      </c>
      <c r="B25" s="82">
        <v>24800</v>
      </c>
      <c r="C25" s="57"/>
      <c r="D25" s="57">
        <v>24800</v>
      </c>
      <c r="E25" s="2" t="s">
        <v>35</v>
      </c>
      <c r="F25" s="23">
        <v>24723</v>
      </c>
      <c r="G25" s="71">
        <v>0</v>
      </c>
      <c r="H25" s="23">
        <v>24723</v>
      </c>
      <c r="I25" s="26"/>
    </row>
    <row r="26" spans="1:9" ht="22.5" customHeight="1">
      <c r="A26" s="2" t="s">
        <v>36</v>
      </c>
      <c r="B26" s="82">
        <v>5711</v>
      </c>
      <c r="C26" s="57"/>
      <c r="D26" s="57">
        <v>5711</v>
      </c>
      <c r="E26" s="2" t="s">
        <v>37</v>
      </c>
      <c r="F26" s="23">
        <v>1127</v>
      </c>
      <c r="G26" s="71">
        <v>0</v>
      </c>
      <c r="H26" s="23">
        <v>1127</v>
      </c>
      <c r="I26" s="26"/>
    </row>
    <row r="27" spans="1:9" ht="22.5" customHeight="1">
      <c r="A27" s="2" t="s">
        <v>38</v>
      </c>
      <c r="B27" s="82">
        <v>10390</v>
      </c>
      <c r="C27" s="57"/>
      <c r="D27" s="57">
        <v>10390</v>
      </c>
      <c r="E27" s="2" t="s">
        <v>60</v>
      </c>
      <c r="F27" s="23">
        <v>9466</v>
      </c>
      <c r="G27" s="71">
        <v>0</v>
      </c>
      <c r="H27" s="23">
        <v>9466</v>
      </c>
      <c r="I27" s="26"/>
    </row>
    <row r="28" spans="1:9" ht="22.5" customHeight="1">
      <c r="A28" s="2" t="s">
        <v>39</v>
      </c>
      <c r="B28" s="82">
        <v>47271</v>
      </c>
      <c r="C28" s="57"/>
      <c r="D28" s="57">
        <v>47271</v>
      </c>
      <c r="E28" s="28" t="s">
        <v>61</v>
      </c>
      <c r="F28" s="23">
        <v>15000</v>
      </c>
      <c r="G28" s="71">
        <v>0</v>
      </c>
      <c r="H28" s="23">
        <v>15000</v>
      </c>
      <c r="I28" s="26"/>
    </row>
    <row r="29" spans="1:9" ht="22.5" customHeight="1">
      <c r="A29" s="2" t="s">
        <v>290</v>
      </c>
      <c r="B29" s="82"/>
      <c r="C29" s="66"/>
      <c r="D29" s="57">
        <v>0</v>
      </c>
      <c r="E29" s="28" t="s">
        <v>62</v>
      </c>
      <c r="F29" s="29"/>
      <c r="G29" s="71">
        <v>0</v>
      </c>
      <c r="H29" s="23">
        <v>0</v>
      </c>
      <c r="I29" s="26"/>
    </row>
    <row r="30" spans="1:9" ht="22.5" customHeight="1">
      <c r="A30" s="2" t="s">
        <v>291</v>
      </c>
      <c r="B30" s="82"/>
      <c r="C30" s="66"/>
      <c r="D30" s="57">
        <v>0</v>
      </c>
      <c r="E30" s="28" t="s">
        <v>63</v>
      </c>
      <c r="F30" s="29">
        <v>26840</v>
      </c>
      <c r="G30" s="72">
        <v>0</v>
      </c>
      <c r="H30" s="23">
        <v>26840</v>
      </c>
      <c r="I30" s="26"/>
    </row>
    <row r="31" spans="1:9" s="31" customFormat="1" ht="22.5" customHeight="1">
      <c r="A31" s="2" t="s">
        <v>40</v>
      </c>
      <c r="B31" s="82">
        <v>2657</v>
      </c>
      <c r="C31" s="57"/>
      <c r="D31" s="66">
        <v>2657</v>
      </c>
      <c r="E31" s="28" t="s">
        <v>64</v>
      </c>
      <c r="F31" s="29">
        <v>358</v>
      </c>
      <c r="G31" s="72">
        <v>0</v>
      </c>
      <c r="H31" s="23">
        <v>358</v>
      </c>
      <c r="I31" s="30"/>
    </row>
    <row r="32" spans="1:9" s="20" customFormat="1" ht="24" customHeight="1">
      <c r="A32" s="32" t="s">
        <v>292</v>
      </c>
      <c r="B32" s="95">
        <v>873834</v>
      </c>
      <c r="C32" s="64">
        <v>49112</v>
      </c>
      <c r="D32" s="64">
        <v>922946</v>
      </c>
      <c r="E32" s="32" t="s">
        <v>293</v>
      </c>
      <c r="F32" s="18">
        <v>292981</v>
      </c>
      <c r="G32" s="18">
        <v>29112</v>
      </c>
      <c r="H32" s="18">
        <v>322093</v>
      </c>
      <c r="I32" s="33"/>
    </row>
    <row r="33" spans="1:9" ht="24" customHeight="1">
      <c r="A33" s="2" t="s">
        <v>43</v>
      </c>
      <c r="B33" s="115">
        <v>374157</v>
      </c>
      <c r="C33" s="82"/>
      <c r="D33" s="24">
        <v>374157</v>
      </c>
      <c r="E33" s="2" t="s">
        <v>44</v>
      </c>
      <c r="F33" s="117">
        <v>62791</v>
      </c>
      <c r="G33" s="71"/>
      <c r="H33" s="25">
        <v>62791</v>
      </c>
      <c r="I33" s="26"/>
    </row>
    <row r="34" spans="1:9" ht="24" customHeight="1">
      <c r="A34" s="2" t="s">
        <v>294</v>
      </c>
      <c r="B34" s="116">
        <v>42009</v>
      </c>
      <c r="C34" s="82"/>
      <c r="D34" s="24">
        <v>42009</v>
      </c>
      <c r="E34" s="2" t="s">
        <v>295</v>
      </c>
      <c r="F34" s="117">
        <v>52090</v>
      </c>
      <c r="G34" s="71"/>
      <c r="H34" s="25">
        <v>52090</v>
      </c>
      <c r="I34" s="26"/>
    </row>
    <row r="35" spans="1:9" ht="24" customHeight="1">
      <c r="A35" s="2" t="s">
        <v>296</v>
      </c>
      <c r="B35" s="94">
        <v>178100</v>
      </c>
      <c r="C35" s="82">
        <v>20000</v>
      </c>
      <c r="D35" s="1">
        <v>198100</v>
      </c>
      <c r="E35" s="2" t="s">
        <v>297</v>
      </c>
      <c r="F35" s="1">
        <v>178100</v>
      </c>
      <c r="G35" s="1"/>
      <c r="H35" s="25">
        <v>178100</v>
      </c>
      <c r="I35" s="26"/>
    </row>
    <row r="36" spans="1:9" ht="24" customHeight="1">
      <c r="A36" s="2" t="s">
        <v>298</v>
      </c>
      <c r="B36" s="94"/>
      <c r="C36" s="82">
        <v>20000</v>
      </c>
      <c r="D36" s="24">
        <v>20000</v>
      </c>
      <c r="E36" s="2" t="s">
        <v>299</v>
      </c>
      <c r="F36" s="35"/>
      <c r="G36" s="71">
        <v>29112</v>
      </c>
      <c r="H36" s="25">
        <v>29112</v>
      </c>
      <c r="I36" s="26"/>
    </row>
    <row r="37" spans="1:9" ht="24" customHeight="1">
      <c r="A37" s="2" t="s">
        <v>300</v>
      </c>
      <c r="B37" s="94">
        <v>178100</v>
      </c>
      <c r="C37" s="82"/>
      <c r="D37" s="24">
        <v>178100</v>
      </c>
      <c r="E37" s="2" t="s">
        <v>301</v>
      </c>
      <c r="F37" s="35"/>
      <c r="G37" s="71"/>
      <c r="H37" s="25">
        <v>0</v>
      </c>
      <c r="I37" s="26"/>
    </row>
    <row r="38" spans="1:9" ht="24" customHeight="1">
      <c r="A38" s="34" t="s">
        <v>302</v>
      </c>
      <c r="B38" s="94">
        <v>213668</v>
      </c>
      <c r="C38" s="82">
        <v>29112</v>
      </c>
      <c r="D38" s="24">
        <v>242780</v>
      </c>
      <c r="E38" s="2" t="s">
        <v>303</v>
      </c>
      <c r="F38" s="3"/>
      <c r="G38" s="71"/>
      <c r="H38" s="25">
        <v>0</v>
      </c>
      <c r="I38" s="26"/>
    </row>
    <row r="39" spans="1:9" ht="24" customHeight="1">
      <c r="A39" s="34" t="s">
        <v>46</v>
      </c>
      <c r="B39" s="115">
        <v>54000</v>
      </c>
      <c r="C39" s="82">
        <v>29112</v>
      </c>
      <c r="D39" s="24">
        <v>83112</v>
      </c>
      <c r="E39" s="2"/>
      <c r="F39" s="35"/>
      <c r="G39" s="71"/>
      <c r="H39" s="25"/>
      <c r="I39" s="26"/>
    </row>
    <row r="40" spans="1:9" ht="24" customHeight="1">
      <c r="A40" s="34" t="s">
        <v>47</v>
      </c>
      <c r="B40" s="94">
        <v>149668</v>
      </c>
      <c r="C40" s="82"/>
      <c r="D40" s="24">
        <v>149668</v>
      </c>
      <c r="E40" s="2"/>
      <c r="F40" s="35"/>
      <c r="G40" s="71"/>
      <c r="H40" s="25"/>
      <c r="I40" s="26"/>
    </row>
    <row r="41" spans="1:9" ht="24" customHeight="1">
      <c r="A41" s="34" t="s">
        <v>48</v>
      </c>
      <c r="B41" s="94">
        <v>10000</v>
      </c>
      <c r="C41" s="24"/>
      <c r="D41" s="24">
        <v>10000</v>
      </c>
      <c r="E41" s="2"/>
      <c r="F41" s="3"/>
      <c r="G41" s="71"/>
      <c r="H41" s="25"/>
      <c r="I41" s="26"/>
    </row>
    <row r="42" spans="1:9" ht="24" customHeight="1">
      <c r="A42" s="34" t="s">
        <v>304</v>
      </c>
      <c r="B42" s="82">
        <v>65900</v>
      </c>
      <c r="C42" s="24"/>
      <c r="D42" s="24">
        <v>65900</v>
      </c>
      <c r="E42" s="2"/>
      <c r="F42" s="35"/>
      <c r="G42" s="71"/>
      <c r="H42" s="3"/>
      <c r="I42" s="26"/>
    </row>
    <row r="44" spans="1:9" ht="21.95" customHeight="1">
      <c r="A44" s="65"/>
      <c r="B44" s="65"/>
      <c r="C44" s="65"/>
      <c r="D44" s="65"/>
      <c r="E44" s="65"/>
      <c r="F44" s="65"/>
      <c r="G44" s="65"/>
      <c r="H44" s="65"/>
    </row>
    <row r="45" spans="1:9" ht="21.95" customHeight="1">
      <c r="A45" s="65"/>
      <c r="B45" s="65"/>
      <c r="C45" s="65"/>
      <c r="D45" s="65"/>
      <c r="E45" s="65"/>
      <c r="F45" s="65"/>
      <c r="G45" s="65"/>
      <c r="H45" s="65"/>
    </row>
  </sheetData>
  <mergeCells count="3">
    <mergeCell ref="B1:H1"/>
    <mergeCell ref="A2:H2"/>
    <mergeCell ref="F3:H3"/>
  </mergeCells>
  <phoneticPr fontId="2" type="noConversion"/>
  <printOptions horizontalCentered="1"/>
  <pageMargins left="0.70866141732283472" right="0.70866141732283472" top="0.55118110236220474" bottom="0.35433070866141736" header="0.15748031496062992" footer="0.15748031496062992"/>
  <pageSetup paperSize="9" scale="74" orientation="landscape" r:id="rId1"/>
  <headerFooter>
    <oddFooter>第 &amp;P 页，共 &amp;N 页</oddFooter>
  </headerFooter>
  <rowBreaks count="1" manualBreakCount="1">
    <brk id="31" max="14" man="1"/>
  </rowBreaks>
  <colBreaks count="1" manualBreakCount="1">
    <brk id="8" max="42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D57"/>
  <sheetViews>
    <sheetView showZeros="0" workbookViewId="0">
      <pane xSplit="1" ySplit="5" topLeftCell="B18" activePane="bottomRight" state="frozen"/>
      <selection activeCell="A19" sqref="A19"/>
      <selection pane="topRight" activeCell="A19" sqref="A19"/>
      <selection pane="bottomLeft" activeCell="A19" sqref="A19"/>
      <selection pane="bottomRight" activeCell="A19" sqref="A19"/>
    </sheetView>
  </sheetViews>
  <sheetFormatPr defaultRowHeight="14.25"/>
  <cols>
    <col min="1" max="1" width="51.125" style="91" customWidth="1"/>
    <col min="2" max="4" width="18.25" style="91" customWidth="1"/>
    <col min="5" max="16384" width="9" style="68"/>
  </cols>
  <sheetData>
    <row r="1" spans="1:4" ht="21" customHeight="1">
      <c r="A1" s="65" t="s">
        <v>133</v>
      </c>
      <c r="B1" s="89"/>
      <c r="C1" s="89"/>
      <c r="D1" s="89"/>
    </row>
    <row r="2" spans="1:4" s="92" customFormat="1" ht="24.75">
      <c r="A2" s="163" t="s">
        <v>195</v>
      </c>
      <c r="B2" s="163"/>
      <c r="C2" s="163"/>
      <c r="D2" s="163"/>
    </row>
    <row r="3" spans="1:4">
      <c r="A3" s="90"/>
      <c r="B3" s="90"/>
      <c r="C3" s="90"/>
      <c r="D3" s="90"/>
    </row>
    <row r="4" spans="1:4" s="123" customFormat="1" ht="24" customHeight="1">
      <c r="A4" s="118" t="s">
        <v>137</v>
      </c>
      <c r="B4" s="119" t="s">
        <v>138</v>
      </c>
      <c r="C4" s="119" t="s">
        <v>69</v>
      </c>
      <c r="D4" s="119" t="s">
        <v>129</v>
      </c>
    </row>
    <row r="5" spans="1:4" s="123" customFormat="1" ht="25.5" customHeight="1">
      <c r="A5" s="120" t="s">
        <v>51</v>
      </c>
      <c r="B5" s="152">
        <v>983187</v>
      </c>
      <c r="C5" s="152">
        <v>49112</v>
      </c>
      <c r="D5" s="152">
        <v>1032299</v>
      </c>
    </row>
    <row r="6" spans="1:4" s="123" customFormat="1" ht="25.5" customHeight="1">
      <c r="A6" s="151" t="s">
        <v>84</v>
      </c>
      <c r="B6" s="147">
        <v>53283</v>
      </c>
      <c r="C6" s="147">
        <v>3523</v>
      </c>
      <c r="D6" s="147">
        <v>56806</v>
      </c>
    </row>
    <row r="7" spans="1:4" s="123" customFormat="1" ht="25.5" customHeight="1">
      <c r="A7" s="151" t="s">
        <v>85</v>
      </c>
      <c r="B7" s="147">
        <v>5136</v>
      </c>
      <c r="C7" s="147">
        <v>2500</v>
      </c>
      <c r="D7" s="147">
        <v>7636</v>
      </c>
    </row>
    <row r="8" spans="1:4" s="123" customFormat="1" ht="25.5" customHeight="1">
      <c r="A8" s="122" t="s">
        <v>67</v>
      </c>
      <c r="B8" s="147">
        <v>3039</v>
      </c>
      <c r="C8" s="147">
        <v>2500</v>
      </c>
      <c r="D8" s="147">
        <v>5539</v>
      </c>
    </row>
    <row r="9" spans="1:4" s="123" customFormat="1" ht="25.5" customHeight="1">
      <c r="A9" s="151" t="s">
        <v>86</v>
      </c>
      <c r="B9" s="147">
        <v>3338</v>
      </c>
      <c r="C9" s="147">
        <v>460</v>
      </c>
      <c r="D9" s="147">
        <v>3798</v>
      </c>
    </row>
    <row r="10" spans="1:4" s="123" customFormat="1" ht="25.5" customHeight="1">
      <c r="A10" s="122" t="s">
        <v>67</v>
      </c>
      <c r="B10" s="147">
        <v>1472</v>
      </c>
      <c r="C10" s="147">
        <v>460</v>
      </c>
      <c r="D10" s="147">
        <v>1932</v>
      </c>
    </row>
    <row r="11" spans="1:4" s="123" customFormat="1" ht="25.5" customHeight="1">
      <c r="A11" s="151" t="s">
        <v>87</v>
      </c>
      <c r="B11" s="147">
        <v>1305</v>
      </c>
      <c r="C11" s="147">
        <v>563</v>
      </c>
      <c r="D11" s="147">
        <v>1868</v>
      </c>
    </row>
    <row r="12" spans="1:4" s="123" customFormat="1" ht="25.5" customHeight="1">
      <c r="A12" s="122" t="s">
        <v>88</v>
      </c>
      <c r="B12" s="147">
        <v>1305</v>
      </c>
      <c r="C12" s="147">
        <v>563</v>
      </c>
      <c r="D12" s="147">
        <v>1868</v>
      </c>
    </row>
    <row r="13" spans="1:4" s="123" customFormat="1" ht="25.5" customHeight="1">
      <c r="A13" s="151" t="s">
        <v>89</v>
      </c>
      <c r="B13" s="147">
        <v>52720</v>
      </c>
      <c r="C13" s="147">
        <v>2820</v>
      </c>
      <c r="D13" s="147">
        <v>55540</v>
      </c>
    </row>
    <row r="14" spans="1:4" s="123" customFormat="1" ht="25.5" customHeight="1">
      <c r="A14" s="151" t="s">
        <v>90</v>
      </c>
      <c r="B14" s="147">
        <v>46955</v>
      </c>
      <c r="C14" s="147">
        <v>1881</v>
      </c>
      <c r="D14" s="147">
        <v>48836</v>
      </c>
    </row>
    <row r="15" spans="1:4" s="123" customFormat="1" ht="25.5" customHeight="1">
      <c r="A15" s="122" t="s">
        <v>67</v>
      </c>
      <c r="B15" s="147">
        <v>13996</v>
      </c>
      <c r="C15" s="147">
        <v>1881</v>
      </c>
      <c r="D15" s="147">
        <v>15877</v>
      </c>
    </row>
    <row r="16" spans="1:4" s="123" customFormat="1" ht="25.5" customHeight="1">
      <c r="A16" s="151" t="s">
        <v>91</v>
      </c>
      <c r="B16" s="147">
        <v>180</v>
      </c>
      <c r="C16" s="147">
        <v>939</v>
      </c>
      <c r="D16" s="147">
        <v>1119</v>
      </c>
    </row>
    <row r="17" spans="1:4" s="123" customFormat="1" ht="25.5" customHeight="1">
      <c r="A17" s="122" t="s">
        <v>66</v>
      </c>
      <c r="B17" s="147">
        <v>180</v>
      </c>
      <c r="C17" s="147">
        <v>939</v>
      </c>
      <c r="D17" s="147">
        <v>1119</v>
      </c>
    </row>
    <row r="18" spans="1:4" s="123" customFormat="1" ht="25.5" customHeight="1">
      <c r="A18" s="151" t="s">
        <v>92</v>
      </c>
      <c r="B18" s="147">
        <v>186920</v>
      </c>
      <c r="C18" s="147">
        <v>17617</v>
      </c>
      <c r="D18" s="147">
        <v>204537</v>
      </c>
    </row>
    <row r="19" spans="1:4" s="123" customFormat="1" ht="25.5" customHeight="1">
      <c r="A19" s="151" t="s">
        <v>93</v>
      </c>
      <c r="B19" s="147">
        <v>154219</v>
      </c>
      <c r="C19" s="147">
        <v>16877</v>
      </c>
      <c r="D19" s="147">
        <v>171096</v>
      </c>
    </row>
    <row r="20" spans="1:4" s="123" customFormat="1" ht="25.5" customHeight="1">
      <c r="A20" s="122" t="s">
        <v>94</v>
      </c>
      <c r="B20" s="147">
        <v>62704</v>
      </c>
      <c r="C20" s="147">
        <v>5015</v>
      </c>
      <c r="D20" s="147">
        <v>67719</v>
      </c>
    </row>
    <row r="21" spans="1:4" s="123" customFormat="1" ht="25.5" customHeight="1">
      <c r="A21" s="122" t="s">
        <v>95</v>
      </c>
      <c r="B21" s="147">
        <v>25590</v>
      </c>
      <c r="C21" s="147">
        <v>1862</v>
      </c>
      <c r="D21" s="147">
        <v>27452</v>
      </c>
    </row>
    <row r="22" spans="1:4" s="123" customFormat="1" ht="25.5" customHeight="1">
      <c r="A22" s="122" t="s">
        <v>96</v>
      </c>
      <c r="B22" s="147">
        <v>24244</v>
      </c>
      <c r="C22" s="147">
        <v>10000</v>
      </c>
      <c r="D22" s="147">
        <v>34244</v>
      </c>
    </row>
    <row r="23" spans="1:4" s="123" customFormat="1" ht="25.5" customHeight="1">
      <c r="A23" s="151" t="s">
        <v>97</v>
      </c>
      <c r="B23" s="147">
        <v>296</v>
      </c>
      <c r="C23" s="147">
        <v>740</v>
      </c>
      <c r="D23" s="147">
        <v>1036</v>
      </c>
    </row>
    <row r="24" spans="1:4" s="123" customFormat="1" ht="25.5" customHeight="1">
      <c r="A24" s="122" t="s">
        <v>98</v>
      </c>
      <c r="B24" s="147">
        <v>233</v>
      </c>
      <c r="C24" s="147">
        <v>740</v>
      </c>
      <c r="D24" s="147">
        <v>973</v>
      </c>
    </row>
    <row r="25" spans="1:4" s="123" customFormat="1" ht="25.5" customHeight="1">
      <c r="A25" s="151" t="s">
        <v>99</v>
      </c>
      <c r="B25" s="147">
        <v>12252</v>
      </c>
      <c r="C25" s="147">
        <v>622</v>
      </c>
      <c r="D25" s="147">
        <v>12874</v>
      </c>
    </row>
    <row r="26" spans="1:4" s="123" customFormat="1" ht="25.5" customHeight="1">
      <c r="A26" s="151" t="s">
        <v>100</v>
      </c>
      <c r="B26" s="147">
        <v>10297</v>
      </c>
      <c r="C26" s="147">
        <v>222</v>
      </c>
      <c r="D26" s="147">
        <v>10519</v>
      </c>
    </row>
    <row r="27" spans="1:4" s="123" customFormat="1" ht="25.5" customHeight="1">
      <c r="A27" s="122" t="s">
        <v>101</v>
      </c>
      <c r="B27" s="147">
        <v>10297</v>
      </c>
      <c r="C27" s="147">
        <v>222</v>
      </c>
      <c r="D27" s="147">
        <v>10519</v>
      </c>
    </row>
    <row r="28" spans="1:4" s="123" customFormat="1" ht="25.5" customHeight="1">
      <c r="A28" s="151" t="s">
        <v>102</v>
      </c>
      <c r="B28" s="147">
        <v>249</v>
      </c>
      <c r="C28" s="147">
        <v>400</v>
      </c>
      <c r="D28" s="147">
        <v>649</v>
      </c>
    </row>
    <row r="29" spans="1:4" s="123" customFormat="1" ht="25.5" customHeight="1">
      <c r="A29" s="122" t="s">
        <v>103</v>
      </c>
      <c r="B29" s="147">
        <v>71</v>
      </c>
      <c r="C29" s="147">
        <v>400</v>
      </c>
      <c r="D29" s="147">
        <v>471</v>
      </c>
    </row>
    <row r="30" spans="1:4" s="123" customFormat="1" ht="25.5" customHeight="1">
      <c r="A30" s="151" t="s">
        <v>104</v>
      </c>
      <c r="B30" s="147">
        <v>12588</v>
      </c>
      <c r="C30" s="147">
        <v>1219</v>
      </c>
      <c r="D30" s="147">
        <v>13807</v>
      </c>
    </row>
    <row r="31" spans="1:4" s="123" customFormat="1" ht="25.5" customHeight="1">
      <c r="A31" s="151" t="s">
        <v>105</v>
      </c>
      <c r="B31" s="147">
        <v>5595</v>
      </c>
      <c r="C31" s="147">
        <v>500</v>
      </c>
      <c r="D31" s="147">
        <v>6095</v>
      </c>
    </row>
    <row r="32" spans="1:4" s="123" customFormat="1" ht="25.5" customHeight="1">
      <c r="A32" s="122" t="s">
        <v>106</v>
      </c>
      <c r="B32" s="147">
        <v>560</v>
      </c>
      <c r="C32" s="147">
        <v>500</v>
      </c>
      <c r="D32" s="147">
        <v>1060</v>
      </c>
    </row>
    <row r="33" spans="1:4" s="123" customFormat="1" ht="25.5" customHeight="1">
      <c r="A33" s="151" t="s">
        <v>107</v>
      </c>
      <c r="B33" s="147">
        <v>1485</v>
      </c>
      <c r="C33" s="147">
        <v>719</v>
      </c>
      <c r="D33" s="147">
        <v>2204</v>
      </c>
    </row>
    <row r="34" spans="1:4" s="123" customFormat="1" ht="25.5" customHeight="1">
      <c r="A34" s="122" t="s">
        <v>108</v>
      </c>
      <c r="B34" s="147">
        <v>1013</v>
      </c>
      <c r="C34" s="147">
        <v>719</v>
      </c>
      <c r="D34" s="147">
        <v>1732</v>
      </c>
    </row>
    <row r="35" spans="1:4" s="123" customFormat="1" ht="25.5" customHeight="1">
      <c r="A35" s="151" t="s">
        <v>109</v>
      </c>
      <c r="B35" s="147">
        <v>121068</v>
      </c>
      <c r="C35" s="147">
        <v>9278</v>
      </c>
      <c r="D35" s="147">
        <v>130346</v>
      </c>
    </row>
    <row r="36" spans="1:4" s="123" customFormat="1" ht="25.5" customHeight="1">
      <c r="A36" s="151" t="s">
        <v>130</v>
      </c>
      <c r="B36" s="147">
        <v>58430</v>
      </c>
      <c r="C36" s="147">
        <v>9278</v>
      </c>
      <c r="D36" s="147">
        <v>67708</v>
      </c>
    </row>
    <row r="37" spans="1:4" s="123" customFormat="1" ht="25.5" customHeight="1">
      <c r="A37" s="122" t="s">
        <v>110</v>
      </c>
      <c r="B37" s="147">
        <v>11268</v>
      </c>
      <c r="C37" s="147">
        <v>5693</v>
      </c>
      <c r="D37" s="147">
        <v>16961</v>
      </c>
    </row>
    <row r="38" spans="1:4" s="123" customFormat="1" ht="25.5" customHeight="1">
      <c r="A38" s="122" t="s">
        <v>131</v>
      </c>
      <c r="B38" s="147">
        <v>23042</v>
      </c>
      <c r="C38" s="147">
        <v>3585</v>
      </c>
      <c r="D38" s="147">
        <v>26627</v>
      </c>
    </row>
    <row r="39" spans="1:4" s="123" customFormat="1" ht="25.5" customHeight="1">
      <c r="A39" s="151" t="s">
        <v>111</v>
      </c>
      <c r="B39" s="147">
        <v>130061</v>
      </c>
      <c r="C39" s="147">
        <v>1800</v>
      </c>
      <c r="D39" s="147">
        <v>131861</v>
      </c>
    </row>
    <row r="40" spans="1:4" s="123" customFormat="1" ht="25.5" customHeight="1">
      <c r="A40" s="151" t="s">
        <v>112</v>
      </c>
      <c r="B40" s="147">
        <v>14359</v>
      </c>
      <c r="C40" s="147">
        <v>1800</v>
      </c>
      <c r="D40" s="147">
        <v>16159</v>
      </c>
    </row>
    <row r="41" spans="1:4" s="123" customFormat="1" ht="25.5" customHeight="1">
      <c r="A41" s="122" t="s">
        <v>113</v>
      </c>
      <c r="B41" s="147">
        <v>25</v>
      </c>
      <c r="C41" s="147">
        <v>1800</v>
      </c>
      <c r="D41" s="147">
        <v>1825</v>
      </c>
    </row>
    <row r="42" spans="1:4" s="123" customFormat="1" ht="25.5" customHeight="1">
      <c r="A42" s="151" t="s">
        <v>114</v>
      </c>
      <c r="B42" s="147">
        <v>66609</v>
      </c>
      <c r="C42" s="147">
        <v>181</v>
      </c>
      <c r="D42" s="147">
        <v>66790</v>
      </c>
    </row>
    <row r="43" spans="1:4" s="123" customFormat="1" ht="25.5" customHeight="1">
      <c r="A43" s="151" t="s">
        <v>115</v>
      </c>
      <c r="B43" s="147">
        <v>94</v>
      </c>
      <c r="C43" s="147">
        <v>181</v>
      </c>
      <c r="D43" s="147">
        <v>275</v>
      </c>
    </row>
    <row r="44" spans="1:4" s="123" customFormat="1" ht="25.5" customHeight="1">
      <c r="A44" s="122" t="s">
        <v>127</v>
      </c>
      <c r="B44" s="147"/>
      <c r="C44" s="147">
        <v>181</v>
      </c>
      <c r="D44" s="147">
        <v>181</v>
      </c>
    </row>
    <row r="45" spans="1:4" s="123" customFormat="1" ht="25.5" customHeight="1">
      <c r="A45" s="151" t="s">
        <v>116</v>
      </c>
      <c r="B45" s="147">
        <v>50487</v>
      </c>
      <c r="C45" s="147">
        <v>555</v>
      </c>
      <c r="D45" s="147">
        <v>51042</v>
      </c>
    </row>
    <row r="46" spans="1:4" s="123" customFormat="1" ht="25.5" customHeight="1">
      <c r="A46" s="151" t="s">
        <v>117</v>
      </c>
      <c r="B46" s="147">
        <v>17181</v>
      </c>
      <c r="C46" s="147">
        <v>555</v>
      </c>
      <c r="D46" s="147">
        <v>17736</v>
      </c>
    </row>
    <row r="47" spans="1:4" s="123" customFormat="1" ht="25.5" customHeight="1">
      <c r="A47" s="122" t="s">
        <v>118</v>
      </c>
      <c r="B47" s="147">
        <v>17181</v>
      </c>
      <c r="C47" s="147">
        <v>555</v>
      </c>
      <c r="D47" s="147">
        <v>17736</v>
      </c>
    </row>
    <row r="48" spans="1:4" s="123" customFormat="1" ht="25.5" customHeight="1">
      <c r="A48" s="151" t="s">
        <v>119</v>
      </c>
      <c r="B48" s="147">
        <v>92723</v>
      </c>
      <c r="C48" s="147">
        <v>6000</v>
      </c>
      <c r="D48" s="147">
        <v>98723</v>
      </c>
    </row>
    <row r="49" spans="1:4" s="123" customFormat="1" ht="25.5" customHeight="1">
      <c r="A49" s="151" t="s">
        <v>132</v>
      </c>
      <c r="B49" s="147">
        <v>43996</v>
      </c>
      <c r="C49" s="147">
        <v>6000</v>
      </c>
      <c r="D49" s="147">
        <v>49996</v>
      </c>
    </row>
    <row r="50" spans="1:4" s="123" customFormat="1" ht="25.5" customHeight="1">
      <c r="A50" s="122" t="s">
        <v>120</v>
      </c>
      <c r="B50" s="147">
        <v>4574</v>
      </c>
      <c r="C50" s="147">
        <v>6000</v>
      </c>
      <c r="D50" s="147">
        <v>10574</v>
      </c>
    </row>
    <row r="51" spans="1:4" s="123" customFormat="1" ht="25.5" customHeight="1">
      <c r="A51" s="151" t="s">
        <v>121</v>
      </c>
      <c r="B51" s="147">
        <v>39352</v>
      </c>
      <c r="C51" s="147">
        <v>5497</v>
      </c>
      <c r="D51" s="147">
        <v>44849</v>
      </c>
    </row>
    <row r="52" spans="1:4" s="123" customFormat="1" ht="25.5" customHeight="1">
      <c r="A52" s="151" t="s">
        <v>122</v>
      </c>
      <c r="B52" s="147">
        <v>20423</v>
      </c>
      <c r="C52" s="147">
        <v>3180</v>
      </c>
      <c r="D52" s="147">
        <v>23603</v>
      </c>
    </row>
    <row r="53" spans="1:4" s="123" customFormat="1" ht="25.5" customHeight="1">
      <c r="A53" s="122" t="s">
        <v>128</v>
      </c>
      <c r="B53" s="147"/>
      <c r="C53" s="147">
        <v>2900</v>
      </c>
      <c r="D53" s="147">
        <v>2900</v>
      </c>
    </row>
    <row r="54" spans="1:4" s="123" customFormat="1" ht="25.5" customHeight="1">
      <c r="A54" s="122" t="s">
        <v>123</v>
      </c>
      <c r="B54" s="147">
        <v>5305</v>
      </c>
      <c r="C54" s="147">
        <v>280</v>
      </c>
      <c r="D54" s="147">
        <v>5585</v>
      </c>
    </row>
    <row r="55" spans="1:4" s="123" customFormat="1" ht="25.5" customHeight="1">
      <c r="A55" s="151" t="s">
        <v>124</v>
      </c>
      <c r="B55" s="147">
        <v>5124</v>
      </c>
      <c r="C55" s="147">
        <v>2317</v>
      </c>
      <c r="D55" s="147">
        <v>7441</v>
      </c>
    </row>
    <row r="56" spans="1:4" s="123" customFormat="1" ht="25.5" customHeight="1">
      <c r="A56" s="122" t="s">
        <v>125</v>
      </c>
      <c r="B56" s="147">
        <v>281</v>
      </c>
      <c r="C56" s="147">
        <v>2317</v>
      </c>
      <c r="D56" s="147">
        <v>2598</v>
      </c>
    </row>
    <row r="57" spans="1:4" ht="25.5" customHeight="1">
      <c r="A57" s="149" t="s">
        <v>254</v>
      </c>
    </row>
  </sheetData>
  <mergeCells count="1">
    <mergeCell ref="A2:D2"/>
  </mergeCells>
  <phoneticPr fontId="3" type="noConversion"/>
  <printOptions horizontalCentered="1"/>
  <pageMargins left="0.23622047244094491" right="0.15748031496062992" top="0.74803149606299213" bottom="0.74803149606299213" header="0.31496062992125984" footer="0.31496062992125984"/>
  <pageSetup paperSize="9" orientation="landscape" blackAndWhite="1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J54"/>
  <sheetViews>
    <sheetView showZeros="0" workbookViewId="0">
      <pane xSplit="1" ySplit="6" topLeftCell="B7" activePane="bottomRight" state="frozen"/>
      <selection activeCell="A19" sqref="A19"/>
      <selection pane="topRight" activeCell="A19" sqref="A19"/>
      <selection pane="bottomLeft" activeCell="A19" sqref="A19"/>
      <selection pane="bottomRight" activeCell="E19" sqref="E19"/>
    </sheetView>
  </sheetViews>
  <sheetFormatPr defaultRowHeight="20.100000000000001" customHeight="1"/>
  <cols>
    <col min="1" max="1" width="25.5" style="47" customWidth="1"/>
    <col min="2" max="2" width="13.75" style="39" customWidth="1"/>
    <col min="3" max="4" width="11.375" style="40" customWidth="1"/>
    <col min="5" max="5" width="34.875" style="53" customWidth="1"/>
    <col min="6" max="6" width="14.125" style="42" customWidth="1"/>
    <col min="7" max="8" width="10.5" style="41" customWidth="1"/>
    <col min="9" max="16384" width="9" style="47"/>
  </cols>
  <sheetData>
    <row r="1" spans="1:10" s="38" customFormat="1" ht="23.25" customHeight="1">
      <c r="A1" s="65" t="s">
        <v>134</v>
      </c>
      <c r="B1" s="39"/>
      <c r="C1" s="40"/>
      <c r="D1" s="40"/>
      <c r="E1" s="41"/>
      <c r="F1" s="42"/>
      <c r="G1" s="41"/>
      <c r="H1" s="41"/>
    </row>
    <row r="2" spans="1:10" s="38" customFormat="1" ht="29.25" customHeight="1">
      <c r="A2" s="164" t="s">
        <v>170</v>
      </c>
      <c r="B2" s="165"/>
      <c r="C2" s="165"/>
      <c r="D2" s="164"/>
      <c r="E2" s="164"/>
      <c r="F2" s="165"/>
      <c r="G2" s="165"/>
      <c r="H2" s="164"/>
    </row>
    <row r="3" spans="1:10" s="38" customFormat="1" ht="20.100000000000001" customHeight="1">
      <c r="A3" s="43"/>
      <c r="B3" s="44"/>
      <c r="C3" s="45"/>
      <c r="D3" s="45"/>
      <c r="E3" s="46"/>
      <c r="F3" s="162" t="s">
        <v>52</v>
      </c>
      <c r="G3" s="162"/>
      <c r="H3" s="162"/>
    </row>
    <row r="4" spans="1:10" s="98" customFormat="1" ht="24.75" customHeight="1">
      <c r="A4" s="97" t="s">
        <v>49</v>
      </c>
      <c r="B4" s="97" t="s">
        <v>169</v>
      </c>
      <c r="C4" s="97" t="s">
        <v>69</v>
      </c>
      <c r="D4" s="97" t="s">
        <v>53</v>
      </c>
      <c r="E4" s="97" t="s">
        <v>50</v>
      </c>
      <c r="F4" s="97" t="s">
        <v>169</v>
      </c>
      <c r="G4" s="97" t="s">
        <v>69</v>
      </c>
      <c r="H4" s="97" t="s">
        <v>53</v>
      </c>
    </row>
    <row r="5" spans="1:10" ht="24.75" customHeight="1">
      <c r="A5" s="97" t="s">
        <v>1</v>
      </c>
      <c r="B5" s="21">
        <v>672724</v>
      </c>
      <c r="C5" s="21">
        <v>410000</v>
      </c>
      <c r="D5" s="21">
        <v>1082724</v>
      </c>
      <c r="E5" s="97" t="s">
        <v>1</v>
      </c>
      <c r="F5" s="21">
        <v>672724.12982499995</v>
      </c>
      <c r="G5" s="21">
        <v>410000</v>
      </c>
      <c r="H5" s="21">
        <v>1082724.1298250002</v>
      </c>
      <c r="J5" s="67"/>
    </row>
    <row r="6" spans="1:10" ht="24.75" customHeight="1">
      <c r="A6" s="97" t="s">
        <v>2</v>
      </c>
      <c r="B6" s="21">
        <v>220000</v>
      </c>
      <c r="C6" s="21">
        <v>190000</v>
      </c>
      <c r="D6" s="21">
        <v>410000</v>
      </c>
      <c r="E6" s="97" t="s">
        <v>3</v>
      </c>
      <c r="F6" s="21">
        <v>441056.12982500001</v>
      </c>
      <c r="G6" s="21">
        <v>410000</v>
      </c>
      <c r="H6" s="21">
        <v>851056.12982500007</v>
      </c>
      <c r="I6" s="67"/>
      <c r="J6" s="67"/>
    </row>
    <row r="7" spans="1:10" ht="24.75" customHeight="1">
      <c r="A7" s="124" t="s">
        <v>139</v>
      </c>
      <c r="B7" s="24"/>
      <c r="C7" s="48"/>
      <c r="D7" s="49">
        <v>0</v>
      </c>
      <c r="E7" s="87" t="s">
        <v>152</v>
      </c>
      <c r="F7" s="24"/>
      <c r="G7" s="24"/>
      <c r="H7" s="24"/>
      <c r="J7" s="67"/>
    </row>
    <row r="8" spans="1:10" ht="24.75" customHeight="1">
      <c r="A8" s="125" t="s">
        <v>140</v>
      </c>
      <c r="B8" s="24"/>
      <c r="C8" s="48"/>
      <c r="D8" s="49">
        <v>0</v>
      </c>
      <c r="E8" s="87" t="s">
        <v>153</v>
      </c>
      <c r="F8" s="24"/>
      <c r="G8" s="24"/>
      <c r="H8" s="24"/>
      <c r="J8" s="67"/>
    </row>
    <row r="9" spans="1:10" ht="24.75" customHeight="1">
      <c r="A9" s="125" t="s">
        <v>141</v>
      </c>
      <c r="B9" s="24">
        <v>6000</v>
      </c>
      <c r="C9" s="50"/>
      <c r="D9" s="49">
        <v>6000</v>
      </c>
      <c r="E9" s="87" t="s">
        <v>154</v>
      </c>
      <c r="F9" s="24">
        <v>10516.815000000001</v>
      </c>
      <c r="G9" s="24"/>
      <c r="H9" s="24">
        <v>10516.815000000001</v>
      </c>
    </row>
    <row r="10" spans="1:10" ht="24.75" customHeight="1">
      <c r="A10" s="125" t="s">
        <v>142</v>
      </c>
      <c r="B10" s="24"/>
      <c r="C10" s="48"/>
      <c r="D10" s="49">
        <v>0</v>
      </c>
      <c r="E10" s="87" t="s">
        <v>155</v>
      </c>
      <c r="F10" s="24"/>
      <c r="G10" s="24"/>
      <c r="H10" s="24"/>
    </row>
    <row r="11" spans="1:10" ht="24.75" customHeight="1">
      <c r="A11" s="125" t="s">
        <v>143</v>
      </c>
      <c r="B11" s="24">
        <v>194000</v>
      </c>
      <c r="C11" s="48">
        <v>190000</v>
      </c>
      <c r="D11" s="49">
        <v>384000</v>
      </c>
      <c r="E11" s="87" t="s">
        <v>156</v>
      </c>
      <c r="F11" s="24">
        <v>304974.46003800002</v>
      </c>
      <c r="G11" s="24">
        <v>190000</v>
      </c>
      <c r="H11" s="24">
        <v>494974.46003800002</v>
      </c>
    </row>
    <row r="12" spans="1:10" ht="24.75" customHeight="1">
      <c r="A12" s="125" t="s">
        <v>144</v>
      </c>
      <c r="B12" s="24"/>
      <c r="C12" s="48"/>
      <c r="D12" s="49">
        <v>0</v>
      </c>
      <c r="E12" s="87" t="s">
        <v>157</v>
      </c>
      <c r="F12" s="24">
        <v>73852.37</v>
      </c>
      <c r="G12" s="24"/>
      <c r="H12" s="24">
        <v>73852.37</v>
      </c>
    </row>
    <row r="13" spans="1:10" ht="24.75" customHeight="1">
      <c r="A13" s="125" t="s">
        <v>145</v>
      </c>
      <c r="B13" s="24"/>
      <c r="C13" s="48"/>
      <c r="D13" s="49">
        <v>0</v>
      </c>
      <c r="E13" s="87" t="s">
        <v>158</v>
      </c>
      <c r="F13" s="24"/>
      <c r="G13" s="24"/>
      <c r="H13" s="24"/>
    </row>
    <row r="14" spans="1:10" ht="24.75" customHeight="1">
      <c r="A14" s="125" t="s">
        <v>146</v>
      </c>
      <c r="B14" s="24"/>
      <c r="C14" s="48"/>
      <c r="D14" s="49">
        <v>0</v>
      </c>
      <c r="E14" s="87" t="s">
        <v>159</v>
      </c>
      <c r="F14" s="24"/>
      <c r="G14" s="88">
        <v>0</v>
      </c>
      <c r="H14" s="24"/>
    </row>
    <row r="15" spans="1:10" ht="24.75" customHeight="1">
      <c r="A15" s="125" t="s">
        <v>147</v>
      </c>
      <c r="B15" s="24"/>
      <c r="C15" s="52"/>
      <c r="D15" s="49">
        <v>0</v>
      </c>
      <c r="E15" s="87" t="s">
        <v>160</v>
      </c>
      <c r="F15" s="24">
        <v>1440.5047870000001</v>
      </c>
      <c r="G15" s="24">
        <v>220000</v>
      </c>
      <c r="H15" s="24">
        <v>221440.50478700001</v>
      </c>
    </row>
    <row r="16" spans="1:10" ht="24.75" customHeight="1">
      <c r="A16" s="125" t="s">
        <v>148</v>
      </c>
      <c r="B16" s="24"/>
      <c r="C16" s="4"/>
      <c r="D16" s="49">
        <v>0</v>
      </c>
      <c r="E16" s="87" t="s">
        <v>161</v>
      </c>
      <c r="F16" s="24">
        <v>42678</v>
      </c>
      <c r="G16" s="51"/>
      <c r="H16" s="24">
        <v>42678</v>
      </c>
    </row>
    <row r="17" spans="1:8" ht="24.75" customHeight="1">
      <c r="A17" s="124" t="s">
        <v>149</v>
      </c>
      <c r="B17" s="24">
        <v>20000</v>
      </c>
      <c r="C17" s="4"/>
      <c r="D17" s="49">
        <v>20000</v>
      </c>
      <c r="E17" s="87" t="s">
        <v>162</v>
      </c>
      <c r="F17" s="24">
        <v>7593.9800000000005</v>
      </c>
      <c r="G17" s="51"/>
      <c r="H17" s="24">
        <v>7593.9800000000005</v>
      </c>
    </row>
    <row r="18" spans="1:8" ht="24.75" customHeight="1">
      <c r="A18" s="97" t="s">
        <v>41</v>
      </c>
      <c r="B18" s="21">
        <v>452724</v>
      </c>
      <c r="C18" s="21">
        <v>220000</v>
      </c>
      <c r="D18" s="21">
        <v>672724</v>
      </c>
      <c r="E18" s="97" t="s">
        <v>42</v>
      </c>
      <c r="F18" s="21">
        <v>231668</v>
      </c>
      <c r="G18" s="21"/>
      <c r="H18" s="21">
        <v>231668</v>
      </c>
    </row>
    <row r="19" spans="1:8" ht="24.75" customHeight="1">
      <c r="A19" s="124" t="s">
        <v>165</v>
      </c>
      <c r="B19" s="24">
        <v>76917</v>
      </c>
      <c r="C19" s="48"/>
      <c r="D19" s="49">
        <v>76917</v>
      </c>
      <c r="E19" s="87" t="s">
        <v>166</v>
      </c>
      <c r="F19" s="24">
        <v>12000</v>
      </c>
      <c r="G19" s="24"/>
      <c r="H19" s="24">
        <v>12000</v>
      </c>
    </row>
    <row r="20" spans="1:8" ht="24.75" customHeight="1">
      <c r="A20" s="124" t="s">
        <v>167</v>
      </c>
      <c r="B20" s="24">
        <v>43620</v>
      </c>
      <c r="C20" s="48"/>
      <c r="D20" s="49">
        <v>43620</v>
      </c>
      <c r="E20" s="87" t="s">
        <v>45</v>
      </c>
      <c r="F20" s="24"/>
      <c r="G20" s="24"/>
      <c r="H20" s="24"/>
    </row>
    <row r="21" spans="1:8" ht="24.75" customHeight="1">
      <c r="A21" s="124" t="s">
        <v>251</v>
      </c>
      <c r="B21" s="24">
        <v>70000</v>
      </c>
      <c r="C21" s="24">
        <v>220000</v>
      </c>
      <c r="D21" s="24">
        <v>290000</v>
      </c>
      <c r="E21" s="87" t="s">
        <v>54</v>
      </c>
      <c r="F21" s="24">
        <v>149668</v>
      </c>
      <c r="G21" s="24"/>
      <c r="H21" s="24">
        <v>149668</v>
      </c>
    </row>
    <row r="22" spans="1:8" ht="24.75" customHeight="1">
      <c r="A22" s="124" t="s">
        <v>252</v>
      </c>
      <c r="B22" s="24"/>
      <c r="C22" s="48">
        <v>220000</v>
      </c>
      <c r="D22" s="49">
        <v>220000</v>
      </c>
      <c r="E22" s="87" t="s">
        <v>250</v>
      </c>
      <c r="F22" s="24">
        <v>70000</v>
      </c>
      <c r="G22" s="24"/>
      <c r="H22" s="24">
        <v>70000</v>
      </c>
    </row>
    <row r="23" spans="1:8" ht="24.75" customHeight="1">
      <c r="A23" s="124" t="s">
        <v>253</v>
      </c>
      <c r="B23" s="24">
        <v>70000</v>
      </c>
      <c r="C23" s="48"/>
      <c r="D23" s="49">
        <v>70000</v>
      </c>
      <c r="E23" s="87" t="s">
        <v>164</v>
      </c>
      <c r="F23" s="24"/>
      <c r="G23" s="24"/>
      <c r="H23" s="24"/>
    </row>
    <row r="24" spans="1:8" ht="24.75" customHeight="1">
      <c r="A24" s="124" t="s">
        <v>168</v>
      </c>
      <c r="B24" s="24">
        <v>262187</v>
      </c>
      <c r="C24" s="48"/>
      <c r="D24" s="49">
        <v>262187</v>
      </c>
      <c r="E24" s="87"/>
      <c r="F24" s="24"/>
      <c r="G24" s="24"/>
      <c r="H24" s="24"/>
    </row>
    <row r="25" spans="1:8" ht="13.5" customHeight="1"/>
    <row r="26" spans="1:8" ht="13.5" customHeight="1"/>
    <row r="27" spans="1:8" ht="13.5" customHeight="1"/>
    <row r="28" spans="1:8" ht="13.5" customHeight="1">
      <c r="F28" s="53"/>
    </row>
    <row r="29" spans="1:8" ht="14.25" customHeight="1">
      <c r="F29" s="53"/>
    </row>
    <row r="30" spans="1:8" ht="13.5" customHeight="1">
      <c r="F30" s="53"/>
    </row>
    <row r="31" spans="1:8" ht="20.100000000000001" customHeight="1">
      <c r="F31" s="53"/>
    </row>
    <row r="32" spans="1:8" s="54" customFormat="1" ht="20.100000000000001" customHeight="1">
      <c r="A32" s="47"/>
      <c r="B32" s="39"/>
      <c r="C32" s="40"/>
      <c r="D32" s="40"/>
      <c r="E32" s="53"/>
      <c r="F32" s="53"/>
      <c r="G32" s="41"/>
      <c r="H32" s="41"/>
    </row>
    <row r="33" spans="6:6" ht="20.100000000000001" customHeight="1">
      <c r="F33" s="53"/>
    </row>
    <row r="34" spans="6:6" ht="20.100000000000001" customHeight="1">
      <c r="F34" s="53"/>
    </row>
    <row r="35" spans="6:6" ht="20.100000000000001" customHeight="1">
      <c r="F35" s="53"/>
    </row>
    <row r="36" spans="6:6" ht="14.25">
      <c r="F36" s="53"/>
    </row>
    <row r="37" spans="6:6" ht="14.25">
      <c r="F37" s="53"/>
    </row>
    <row r="38" spans="6:6" ht="14.25">
      <c r="F38" s="53"/>
    </row>
    <row r="39" spans="6:6" ht="14.25">
      <c r="F39" s="53"/>
    </row>
    <row r="40" spans="6:6" ht="14.25">
      <c r="F40" s="53"/>
    </row>
    <row r="41" spans="6:6" ht="14.25">
      <c r="F41" s="53"/>
    </row>
    <row r="42" spans="6:6" ht="14.25">
      <c r="F42" s="53"/>
    </row>
    <row r="43" spans="6:6" ht="14.25">
      <c r="F43" s="53"/>
    </row>
    <row r="44" spans="6:6" ht="14.25">
      <c r="F44" s="53"/>
    </row>
    <row r="45" spans="6:6" ht="14.25">
      <c r="F45" s="53"/>
    </row>
    <row r="46" spans="6:6" ht="14.25">
      <c r="F46" s="53"/>
    </row>
    <row r="47" spans="6:6" ht="14.25"/>
    <row r="48" spans="6:6" ht="14.25"/>
    <row r="49" ht="14.25"/>
    <row r="50" ht="14.25"/>
    <row r="51" ht="14.25"/>
    <row r="52" ht="14.25"/>
    <row r="53" ht="14.25"/>
    <row r="54" ht="14.25"/>
  </sheetData>
  <mergeCells count="2">
    <mergeCell ref="A2:H2"/>
    <mergeCell ref="F3:H3"/>
  </mergeCells>
  <phoneticPr fontId="3" type="noConversion"/>
  <printOptions horizontalCentered="1"/>
  <pageMargins left="0.15748031496062992" right="0.15748031496062992" top="0.74803149606299213" bottom="0.74803149606299213" header="0.31496062992125984" footer="0.31496062992125984"/>
  <pageSetup paperSize="9" orientation="landscape" r:id="rId1"/>
  <headerFooter>
    <oddFooter>第 &amp;P 页，共 &amp;N 页</oddFooter>
  </headerFooter>
  <rowBreaks count="1" manualBreakCount="1">
    <brk id="17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D12"/>
  <sheetViews>
    <sheetView showZeros="0" workbookViewId="0">
      <pane xSplit="2" ySplit="4" topLeftCell="C5" activePane="bottomRight" state="frozen"/>
      <selection activeCell="A19" sqref="A19"/>
      <selection pane="topRight" activeCell="A19" sqref="A19"/>
      <selection pane="bottomLeft" activeCell="A19" sqref="A19"/>
      <selection pane="bottomRight" activeCell="C13" sqref="C13"/>
    </sheetView>
  </sheetViews>
  <sheetFormatPr defaultColWidth="9" defaultRowHeight="20.100000000000001" customHeight="1"/>
  <cols>
    <col min="1" max="1" width="65" style="131" customWidth="1"/>
    <col min="2" max="2" width="17.25" style="132" customWidth="1"/>
    <col min="3" max="4" width="17.25" style="126" customWidth="1"/>
    <col min="5" max="5" width="9" style="126" customWidth="1"/>
    <col min="6" max="6" width="18.125" style="126" customWidth="1"/>
    <col min="7" max="9" width="9" style="126" customWidth="1"/>
    <col min="10" max="16384" width="9" style="126"/>
  </cols>
  <sheetData>
    <row r="1" spans="1:4" ht="17.25" customHeight="1">
      <c r="A1" s="146" t="s">
        <v>197</v>
      </c>
      <c r="B1" s="146"/>
    </row>
    <row r="2" spans="1:4" ht="24">
      <c r="A2" s="166" t="s">
        <v>194</v>
      </c>
      <c r="B2" s="166"/>
      <c r="C2" s="166"/>
      <c r="D2" s="166"/>
    </row>
    <row r="3" spans="1:4" ht="15.75">
      <c r="A3" s="127"/>
      <c r="B3" s="128"/>
      <c r="C3" s="129"/>
      <c r="D3" s="128" t="s">
        <v>52</v>
      </c>
    </row>
    <row r="4" spans="1:4" ht="24.75" customHeight="1">
      <c r="A4" s="133" t="s">
        <v>151</v>
      </c>
      <c r="B4" s="133" t="s">
        <v>175</v>
      </c>
      <c r="C4" s="133" t="s">
        <v>173</v>
      </c>
      <c r="D4" s="133" t="s">
        <v>174</v>
      </c>
    </row>
    <row r="5" spans="1:4" ht="24.75" customHeight="1">
      <c r="A5" s="130" t="s">
        <v>51</v>
      </c>
      <c r="B5" s="153">
        <v>441056.12982500001</v>
      </c>
      <c r="C5" s="153">
        <v>410000</v>
      </c>
      <c r="D5" s="153">
        <v>851056.12982500007</v>
      </c>
    </row>
    <row r="6" spans="1:4" ht="24.75" customHeight="1">
      <c r="A6" s="151" t="s">
        <v>116</v>
      </c>
      <c r="B6" s="121">
        <v>304974.46003800002</v>
      </c>
      <c r="C6" s="121">
        <v>190000</v>
      </c>
      <c r="D6" s="121">
        <v>494974.46003800002</v>
      </c>
    </row>
    <row r="7" spans="1:4" ht="24.75" customHeight="1">
      <c r="A7" s="151" t="s">
        <v>171</v>
      </c>
      <c r="B7" s="121">
        <v>301767.46003800002</v>
      </c>
      <c r="C7" s="121">
        <v>190000</v>
      </c>
      <c r="D7" s="121">
        <v>491767.46003800002</v>
      </c>
    </row>
    <row r="8" spans="1:4" ht="24.75" customHeight="1">
      <c r="A8" s="87" t="s">
        <v>65</v>
      </c>
      <c r="B8" s="121">
        <v>283178.77003800002</v>
      </c>
      <c r="C8" s="121">
        <v>190000</v>
      </c>
      <c r="D8" s="121">
        <v>473178.77003800002</v>
      </c>
    </row>
    <row r="9" spans="1:4" ht="24.75" customHeight="1">
      <c r="A9" s="151" t="s">
        <v>126</v>
      </c>
      <c r="B9" s="121">
        <v>1440.5047870000001</v>
      </c>
      <c r="C9" s="121">
        <v>220000</v>
      </c>
      <c r="D9" s="121">
        <v>221440.50478700001</v>
      </c>
    </row>
    <row r="10" spans="1:4" ht="24.75" customHeight="1">
      <c r="A10" s="151" t="s">
        <v>83</v>
      </c>
      <c r="B10" s="121">
        <v>0</v>
      </c>
      <c r="C10" s="121">
        <v>220000</v>
      </c>
      <c r="D10" s="121">
        <v>220000</v>
      </c>
    </row>
    <row r="11" spans="1:4" ht="24.75" customHeight="1">
      <c r="A11" s="87" t="s">
        <v>172</v>
      </c>
      <c r="B11" s="121">
        <v>0</v>
      </c>
      <c r="C11" s="121">
        <v>220000</v>
      </c>
      <c r="D11" s="121">
        <v>220000</v>
      </c>
    </row>
    <row r="12" spans="1:4" ht="25.5" customHeight="1">
      <c r="A12" s="150" t="s">
        <v>255</v>
      </c>
    </row>
  </sheetData>
  <mergeCells count="1">
    <mergeCell ref="A2:D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blackAndWhite="1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I20"/>
  <sheetViews>
    <sheetView showZeros="0" topLeftCell="A16" workbookViewId="0">
      <selection activeCell="E44" sqref="E44"/>
    </sheetView>
  </sheetViews>
  <sheetFormatPr defaultRowHeight="13.5"/>
  <cols>
    <col min="1" max="1" width="25" style="60" customWidth="1"/>
    <col min="2" max="4" width="12.625" style="62" customWidth="1"/>
    <col min="5" max="5" width="34.125" style="60" customWidth="1"/>
    <col min="6" max="8" width="12.625" style="60" customWidth="1"/>
    <col min="9" max="16384" width="9" style="60"/>
  </cols>
  <sheetData>
    <row r="1" spans="1:9" s="38" customFormat="1" ht="23.25" customHeight="1">
      <c r="A1" s="63" t="s">
        <v>192</v>
      </c>
      <c r="B1" s="39"/>
      <c r="C1" s="40"/>
      <c r="D1" s="40"/>
      <c r="E1" s="41"/>
      <c r="F1" s="42"/>
      <c r="G1" s="41"/>
      <c r="H1" s="41"/>
    </row>
    <row r="2" spans="1:9" s="38" customFormat="1" ht="29.25" customHeight="1">
      <c r="A2" s="164" t="s">
        <v>193</v>
      </c>
      <c r="B2" s="165"/>
      <c r="C2" s="165"/>
      <c r="D2" s="164"/>
      <c r="E2" s="164"/>
      <c r="F2" s="165"/>
      <c r="G2" s="165"/>
      <c r="H2" s="164"/>
    </row>
    <row r="3" spans="1:9" s="38" customFormat="1" ht="20.100000000000001" customHeight="1">
      <c r="A3" s="43"/>
      <c r="B3" s="44"/>
      <c r="C3" s="45"/>
      <c r="D3" s="45"/>
      <c r="E3" s="46"/>
      <c r="F3" s="162" t="s">
        <v>52</v>
      </c>
      <c r="G3" s="162"/>
      <c r="H3" s="162"/>
    </row>
    <row r="4" spans="1:9" s="137" customFormat="1" ht="29.25" customHeight="1">
      <c r="A4" s="16" t="s">
        <v>49</v>
      </c>
      <c r="B4" s="16" t="s">
        <v>169</v>
      </c>
      <c r="C4" s="16" t="s">
        <v>69</v>
      </c>
      <c r="D4" s="15" t="s">
        <v>0</v>
      </c>
      <c r="E4" s="16" t="s">
        <v>50</v>
      </c>
      <c r="F4" s="16" t="s">
        <v>169</v>
      </c>
      <c r="G4" s="16" t="s">
        <v>69</v>
      </c>
      <c r="H4" s="15" t="s">
        <v>0</v>
      </c>
    </row>
    <row r="5" spans="1:9" s="138" customFormat="1" ht="29.25" customHeight="1">
      <c r="A5" s="16" t="s">
        <v>1</v>
      </c>
      <c r="B5" s="21">
        <v>10400</v>
      </c>
      <c r="C5" s="55"/>
      <c r="D5" s="55">
        <v>10400</v>
      </c>
      <c r="E5" s="16" t="s">
        <v>1</v>
      </c>
      <c r="F5" s="21">
        <v>10400</v>
      </c>
      <c r="G5" s="55"/>
      <c r="H5" s="55">
        <v>10400</v>
      </c>
    </row>
    <row r="6" spans="1:9" s="137" customFormat="1" ht="29.25" customHeight="1">
      <c r="A6" s="16" t="s">
        <v>2</v>
      </c>
      <c r="B6" s="21">
        <v>10000</v>
      </c>
      <c r="C6" s="55"/>
      <c r="D6" s="55">
        <v>10000</v>
      </c>
      <c r="E6" s="16" t="s">
        <v>3</v>
      </c>
      <c r="F6" s="21">
        <v>400</v>
      </c>
      <c r="G6" s="55"/>
      <c r="H6" s="55">
        <v>400</v>
      </c>
      <c r="I6" s="139"/>
    </row>
    <row r="7" spans="1:9" s="137" customFormat="1" ht="29.25" customHeight="1">
      <c r="A7" s="124" t="s">
        <v>176</v>
      </c>
      <c r="B7" s="24">
        <v>10000</v>
      </c>
      <c r="C7" s="56"/>
      <c r="D7" s="1">
        <v>10000</v>
      </c>
      <c r="E7" s="124" t="s">
        <v>179</v>
      </c>
      <c r="F7" s="24">
        <v>400</v>
      </c>
      <c r="G7" s="24"/>
      <c r="H7" s="24">
        <v>400</v>
      </c>
    </row>
    <row r="8" spans="1:9" s="137" customFormat="1" ht="29.25" customHeight="1">
      <c r="A8" s="124" t="s">
        <v>177</v>
      </c>
      <c r="B8" s="24"/>
      <c r="C8" s="56"/>
      <c r="D8" s="1">
        <v>0</v>
      </c>
      <c r="E8" s="141" t="s">
        <v>185</v>
      </c>
      <c r="F8" s="24"/>
      <c r="G8" s="140"/>
      <c r="H8" s="1">
        <v>0</v>
      </c>
    </row>
    <row r="9" spans="1:9" s="137" customFormat="1" ht="29.25" customHeight="1">
      <c r="A9" s="124"/>
      <c r="B9" s="24"/>
      <c r="C9" s="56"/>
      <c r="D9" s="1">
        <v>0</v>
      </c>
      <c r="E9" s="141" t="s">
        <v>186</v>
      </c>
      <c r="F9" s="24">
        <v>400</v>
      </c>
      <c r="G9" s="140"/>
      <c r="H9" s="1">
        <v>400</v>
      </c>
    </row>
    <row r="10" spans="1:9" s="137" customFormat="1" ht="29.25" customHeight="1">
      <c r="A10" s="124"/>
      <c r="B10" s="24"/>
      <c r="C10" s="56"/>
      <c r="D10" s="1">
        <v>0</v>
      </c>
      <c r="E10" s="124" t="s">
        <v>180</v>
      </c>
      <c r="F10" s="24"/>
      <c r="G10" s="24"/>
      <c r="H10" s="24"/>
    </row>
    <row r="11" spans="1:9" s="137" customFormat="1" ht="29.25" customHeight="1">
      <c r="A11" s="134"/>
      <c r="B11" s="24"/>
      <c r="C11" s="58"/>
      <c r="D11" s="1">
        <v>0</v>
      </c>
      <c r="E11" s="141" t="s">
        <v>190</v>
      </c>
      <c r="F11" s="24"/>
      <c r="G11" s="140"/>
      <c r="H11" s="1"/>
    </row>
    <row r="12" spans="1:9" s="142" customFormat="1" ht="29.25" customHeight="1">
      <c r="A12" s="135"/>
      <c r="B12" s="24"/>
      <c r="C12" s="59"/>
      <c r="D12" s="1">
        <v>0</v>
      </c>
      <c r="E12" s="141" t="s">
        <v>187</v>
      </c>
      <c r="F12" s="24"/>
      <c r="G12" s="64"/>
      <c r="H12" s="1"/>
    </row>
    <row r="13" spans="1:9" s="143" customFormat="1" ht="29.25" customHeight="1">
      <c r="A13" s="136"/>
      <c r="B13" s="24"/>
      <c r="C13" s="6"/>
      <c r="D13" s="1">
        <v>0</v>
      </c>
      <c r="E13" s="124" t="s">
        <v>181</v>
      </c>
      <c r="F13" s="24"/>
      <c r="G13" s="24"/>
      <c r="H13" s="24"/>
    </row>
    <row r="14" spans="1:9" s="143" customFormat="1" ht="29.25" customHeight="1">
      <c r="A14" s="144"/>
      <c r="B14" s="24"/>
      <c r="C14" s="6"/>
      <c r="D14" s="1">
        <v>0</v>
      </c>
      <c r="E14" s="141" t="s">
        <v>188</v>
      </c>
      <c r="F14" s="24"/>
      <c r="G14" s="6"/>
      <c r="H14" s="1">
        <v>0</v>
      </c>
    </row>
    <row r="15" spans="1:9" s="143" customFormat="1" ht="29.25" customHeight="1">
      <c r="A15" s="134"/>
      <c r="B15" s="24"/>
      <c r="C15" s="6"/>
      <c r="D15" s="1">
        <v>0</v>
      </c>
      <c r="E15" s="141" t="s">
        <v>189</v>
      </c>
      <c r="F15" s="24"/>
      <c r="G15" s="6"/>
      <c r="H15" s="1">
        <v>0</v>
      </c>
    </row>
    <row r="16" spans="1:9" s="143" customFormat="1" ht="29.25" customHeight="1">
      <c r="A16" s="135"/>
      <c r="B16" s="24"/>
      <c r="C16" s="61"/>
      <c r="D16" s="1">
        <v>0</v>
      </c>
      <c r="E16" s="124" t="s">
        <v>182</v>
      </c>
      <c r="F16" s="24"/>
      <c r="G16" s="24"/>
      <c r="H16" s="24"/>
    </row>
    <row r="17" spans="1:8" s="143" customFormat="1" ht="29.25" customHeight="1">
      <c r="A17" s="135"/>
      <c r="B17" s="24"/>
      <c r="C17" s="61"/>
      <c r="D17" s="1">
        <v>0</v>
      </c>
      <c r="E17" s="124" t="s">
        <v>191</v>
      </c>
      <c r="F17" s="24"/>
      <c r="G17" s="6"/>
      <c r="H17" s="1">
        <v>0</v>
      </c>
    </row>
    <row r="18" spans="1:8" s="143" customFormat="1" ht="29.25" customHeight="1">
      <c r="A18" s="16" t="s">
        <v>150</v>
      </c>
      <c r="B18" s="145">
        <v>400</v>
      </c>
      <c r="C18" s="145">
        <v>0</v>
      </c>
      <c r="D18" s="145">
        <v>400</v>
      </c>
      <c r="E18" s="16" t="s">
        <v>163</v>
      </c>
      <c r="F18" s="145">
        <v>10000</v>
      </c>
      <c r="G18" s="145">
        <v>0</v>
      </c>
      <c r="H18" s="145">
        <v>10000</v>
      </c>
    </row>
    <row r="19" spans="1:8" s="143" customFormat="1" ht="29.25" customHeight="1">
      <c r="A19" s="135" t="s">
        <v>165</v>
      </c>
      <c r="B19" s="24">
        <v>400</v>
      </c>
      <c r="C19" s="61"/>
      <c r="D19" s="61">
        <v>400</v>
      </c>
      <c r="E19" s="124" t="s">
        <v>183</v>
      </c>
      <c r="F19" s="24">
        <v>10000</v>
      </c>
      <c r="G19" s="6"/>
      <c r="H19" s="1">
        <v>10000</v>
      </c>
    </row>
    <row r="20" spans="1:8" s="143" customFormat="1" ht="29.25" customHeight="1">
      <c r="A20" s="135" t="s">
        <v>178</v>
      </c>
      <c r="B20" s="24"/>
      <c r="C20" s="61"/>
      <c r="D20" s="61"/>
      <c r="E20" s="124" t="s">
        <v>184</v>
      </c>
      <c r="F20" s="24"/>
      <c r="G20" s="6"/>
      <c r="H20" s="1">
        <v>0</v>
      </c>
    </row>
  </sheetData>
  <mergeCells count="2">
    <mergeCell ref="A2:H2"/>
    <mergeCell ref="F3:H3"/>
  </mergeCells>
  <phoneticPr fontId="3" type="noConversion"/>
  <printOptions horizontalCentered="1"/>
  <pageMargins left="0.17" right="0.17" top="0.74803149606299213" bottom="0.74803149606299213" header="0.31496062992125984" footer="0.31496062992125984"/>
  <pageSetup paperSize="9" orientation="landscape" horizontalDpi="4294967293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B17"/>
  <sheetViews>
    <sheetView workbookViewId="0">
      <selection activeCell="A19" sqref="A19"/>
    </sheetView>
  </sheetViews>
  <sheetFormatPr defaultRowHeight="13.5"/>
  <cols>
    <col min="1" max="1" width="46" customWidth="1"/>
    <col min="2" max="3" width="31.25" customWidth="1"/>
  </cols>
  <sheetData>
    <row r="1" spans="1:2" ht="19.5" customHeight="1">
      <c r="A1" t="s">
        <v>135</v>
      </c>
    </row>
    <row r="2" spans="1:2" ht="33" customHeight="1">
      <c r="A2" s="167" t="s">
        <v>196</v>
      </c>
      <c r="B2" s="167"/>
    </row>
    <row r="3" spans="1:2" ht="24.75" customHeight="1">
      <c r="B3" s="83" t="s">
        <v>74</v>
      </c>
    </row>
    <row r="4" spans="1:2" s="74" customFormat="1" ht="26.25" customHeight="1">
      <c r="A4" s="108" t="s">
        <v>70</v>
      </c>
      <c r="B4" s="108" t="s">
        <v>68</v>
      </c>
    </row>
    <row r="5" spans="1:2" ht="26.25" customHeight="1">
      <c r="A5" s="109" t="s">
        <v>200</v>
      </c>
      <c r="B5" s="110">
        <v>182.6</v>
      </c>
    </row>
    <row r="6" spans="1:2" ht="26.25" customHeight="1">
      <c r="A6" s="104" t="s">
        <v>201</v>
      </c>
      <c r="B6" s="110">
        <v>79</v>
      </c>
    </row>
    <row r="7" spans="1:2" ht="26.25" customHeight="1">
      <c r="A7" s="104" t="s">
        <v>202</v>
      </c>
      <c r="B7" s="110">
        <v>103.6</v>
      </c>
    </row>
    <row r="8" spans="1:2" ht="26.25" customHeight="1">
      <c r="A8" s="104" t="s">
        <v>203</v>
      </c>
      <c r="B8" s="110">
        <v>24</v>
      </c>
    </row>
    <row r="9" spans="1:2" ht="26.25" customHeight="1">
      <c r="A9" s="104" t="s">
        <v>201</v>
      </c>
      <c r="B9" s="110">
        <v>2</v>
      </c>
    </row>
    <row r="10" spans="1:2" ht="26.25" customHeight="1">
      <c r="A10" s="104" t="s">
        <v>202</v>
      </c>
      <c r="B10" s="110">
        <v>22</v>
      </c>
    </row>
    <row r="11" spans="1:2" ht="26.25" customHeight="1">
      <c r="A11" s="104" t="s">
        <v>204</v>
      </c>
      <c r="B11" s="110"/>
    </row>
    <row r="12" spans="1:2" ht="26.25" customHeight="1">
      <c r="A12" s="104" t="s">
        <v>201</v>
      </c>
      <c r="B12" s="110"/>
    </row>
    <row r="13" spans="1:2" ht="26.25" customHeight="1">
      <c r="A13" s="104" t="s">
        <v>202</v>
      </c>
      <c r="B13" s="110"/>
    </row>
    <row r="14" spans="1:2" ht="26.25" customHeight="1">
      <c r="A14" s="104" t="s">
        <v>205</v>
      </c>
      <c r="B14" s="110"/>
    </row>
    <row r="15" spans="1:2" ht="26.25" customHeight="1">
      <c r="A15" s="104" t="s">
        <v>201</v>
      </c>
      <c r="B15" s="111"/>
    </row>
    <row r="16" spans="1:2" ht="26.25" customHeight="1">
      <c r="A16" s="104" t="s">
        <v>202</v>
      </c>
      <c r="B16" s="111"/>
    </row>
    <row r="17" spans="1:2" ht="25.5" customHeight="1">
      <c r="A17" s="168"/>
      <c r="B17" s="169"/>
    </row>
  </sheetData>
  <mergeCells count="2">
    <mergeCell ref="A2:B2"/>
    <mergeCell ref="A17:B17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I31"/>
  <sheetViews>
    <sheetView workbookViewId="0">
      <selection activeCell="I31" sqref="I31"/>
    </sheetView>
  </sheetViews>
  <sheetFormatPr defaultRowHeight="13.5"/>
  <cols>
    <col min="2" max="2" width="23.875" customWidth="1"/>
    <col min="3" max="3" width="17.25" style="96" customWidth="1"/>
    <col min="4" max="4" width="17.625" customWidth="1"/>
    <col min="5" max="5" width="17.875" customWidth="1"/>
    <col min="6" max="6" width="15.5" customWidth="1"/>
    <col min="7" max="7" width="14.375" customWidth="1"/>
    <col min="8" max="8" width="14" customWidth="1"/>
    <col min="9" max="9" width="11.5" style="96" customWidth="1"/>
  </cols>
  <sheetData>
    <row r="1" spans="1:9" ht="18.75">
      <c r="A1" t="s">
        <v>198</v>
      </c>
      <c r="B1" s="84"/>
      <c r="C1" s="112"/>
      <c r="D1" s="85"/>
      <c r="E1" s="85"/>
      <c r="F1" s="85"/>
      <c r="G1" s="85"/>
      <c r="H1" s="85"/>
      <c r="I1" s="112"/>
    </row>
    <row r="2" spans="1:9" ht="21">
      <c r="B2" s="170" t="s">
        <v>199</v>
      </c>
      <c r="C2" s="170"/>
      <c r="D2" s="170"/>
      <c r="E2" s="170"/>
      <c r="F2" s="170"/>
      <c r="G2" s="170"/>
      <c r="H2" s="170"/>
      <c r="I2" s="170"/>
    </row>
    <row r="3" spans="1:9" ht="23.25" customHeight="1">
      <c r="B3" s="171" t="s">
        <v>75</v>
      </c>
      <c r="C3" s="171"/>
      <c r="D3" s="171"/>
      <c r="E3" s="171"/>
      <c r="F3" s="171"/>
      <c r="G3" s="171"/>
      <c r="H3" s="171"/>
      <c r="I3" s="171"/>
    </row>
    <row r="4" spans="1:9" ht="26.25" customHeight="1">
      <c r="A4" s="86" t="s">
        <v>136</v>
      </c>
      <c r="B4" s="86" t="s">
        <v>76</v>
      </c>
      <c r="C4" s="86" t="s">
        <v>77</v>
      </c>
      <c r="D4" s="86" t="s">
        <v>256</v>
      </c>
      <c r="E4" s="86" t="s">
        <v>78</v>
      </c>
      <c r="F4" s="86" t="s">
        <v>79</v>
      </c>
      <c r="G4" s="86" t="s">
        <v>80</v>
      </c>
      <c r="H4" s="86" t="s">
        <v>81</v>
      </c>
      <c r="I4" s="86" t="s">
        <v>82</v>
      </c>
    </row>
    <row r="5" spans="1:9" s="103" customFormat="1" ht="26.25" customHeight="1">
      <c r="A5" s="100"/>
      <c r="B5" s="100" t="s">
        <v>206</v>
      </c>
      <c r="C5" s="100"/>
      <c r="D5" s="100"/>
      <c r="E5" s="100"/>
      <c r="F5" s="100"/>
      <c r="G5" s="100"/>
      <c r="H5" s="101">
        <v>240000</v>
      </c>
      <c r="I5" s="100"/>
    </row>
    <row r="6" spans="1:9" s="103" customFormat="1" ht="26.25" customHeight="1">
      <c r="A6" s="100"/>
      <c r="B6" s="100" t="s">
        <v>207</v>
      </c>
      <c r="C6" s="114"/>
      <c r="D6" s="104"/>
      <c r="E6" s="100"/>
      <c r="F6" s="100"/>
      <c r="G6" s="100"/>
      <c r="H6" s="101">
        <v>170000</v>
      </c>
      <c r="I6" s="100"/>
    </row>
    <row r="7" spans="1:9" s="103" customFormat="1" ht="26.25" customHeight="1">
      <c r="A7" s="100" t="s">
        <v>208</v>
      </c>
      <c r="B7" s="100" t="s">
        <v>209</v>
      </c>
      <c r="C7" s="114"/>
      <c r="D7" s="104"/>
      <c r="E7" s="104"/>
      <c r="F7" s="104"/>
      <c r="G7" s="104"/>
      <c r="H7" s="101">
        <v>20000</v>
      </c>
      <c r="I7" s="114"/>
    </row>
    <row r="8" spans="1:9" s="103" customFormat="1" ht="26.25" customHeight="1">
      <c r="A8" s="102">
        <v>1</v>
      </c>
      <c r="B8" s="148" t="s">
        <v>239</v>
      </c>
      <c r="C8" s="114" t="s">
        <v>210</v>
      </c>
      <c r="D8" s="104" t="s">
        <v>211</v>
      </c>
      <c r="E8" s="107" t="s">
        <v>212</v>
      </c>
      <c r="F8" s="107" t="s">
        <v>212</v>
      </c>
      <c r="G8" s="104" t="s">
        <v>209</v>
      </c>
      <c r="H8" s="99">
        <v>10000</v>
      </c>
      <c r="I8" s="113">
        <v>44330</v>
      </c>
    </row>
    <row r="9" spans="1:9" s="103" customFormat="1" ht="26.25" customHeight="1">
      <c r="A9" s="102">
        <v>2</v>
      </c>
      <c r="B9" s="148" t="s">
        <v>240</v>
      </c>
      <c r="C9" s="114" t="s">
        <v>213</v>
      </c>
      <c r="D9" s="104" t="s">
        <v>214</v>
      </c>
      <c r="E9" s="107" t="s">
        <v>215</v>
      </c>
      <c r="F9" s="107" t="s">
        <v>215</v>
      </c>
      <c r="G9" s="104" t="s">
        <v>209</v>
      </c>
      <c r="H9" s="99">
        <v>6426</v>
      </c>
      <c r="I9" s="113">
        <v>44330</v>
      </c>
    </row>
    <row r="10" spans="1:9" s="103" customFormat="1" ht="26.25" customHeight="1">
      <c r="A10" s="102">
        <v>3</v>
      </c>
      <c r="B10" s="148" t="s">
        <v>305</v>
      </c>
      <c r="C10" s="114" t="s">
        <v>216</v>
      </c>
      <c r="D10" s="104" t="s">
        <v>217</v>
      </c>
      <c r="E10" s="107" t="s">
        <v>218</v>
      </c>
      <c r="F10" s="107" t="s">
        <v>218</v>
      </c>
      <c r="G10" s="104" t="s">
        <v>209</v>
      </c>
      <c r="H10" s="99">
        <v>3574</v>
      </c>
      <c r="I10" s="113">
        <v>44330</v>
      </c>
    </row>
    <row r="11" spans="1:9" s="103" customFormat="1" ht="26.25" customHeight="1">
      <c r="A11" s="100" t="s">
        <v>219</v>
      </c>
      <c r="B11" s="100" t="s">
        <v>220</v>
      </c>
      <c r="C11" s="114"/>
      <c r="D11" s="104"/>
      <c r="E11" s="104"/>
      <c r="F11" s="104"/>
      <c r="G11" s="104"/>
      <c r="H11" s="101">
        <v>150000</v>
      </c>
      <c r="I11" s="114"/>
    </row>
    <row r="12" spans="1:9" s="103" customFormat="1" ht="26.25" customHeight="1">
      <c r="A12" s="102">
        <v>1</v>
      </c>
      <c r="B12" s="148" t="s">
        <v>241</v>
      </c>
      <c r="C12" s="114" t="s">
        <v>221</v>
      </c>
      <c r="D12" s="104" t="s">
        <v>222</v>
      </c>
      <c r="E12" s="105" t="s">
        <v>223</v>
      </c>
      <c r="F12" s="106" t="s">
        <v>224</v>
      </c>
      <c r="G12" s="104" t="s">
        <v>220</v>
      </c>
      <c r="H12" s="99">
        <v>30938</v>
      </c>
      <c r="I12" s="113">
        <v>44330</v>
      </c>
    </row>
    <row r="13" spans="1:9" s="103" customFormat="1" ht="26.25" customHeight="1">
      <c r="A13" s="102">
        <v>2</v>
      </c>
      <c r="B13" s="148" t="s">
        <v>242</v>
      </c>
      <c r="C13" s="114" t="s">
        <v>225</v>
      </c>
      <c r="D13" s="104" t="s">
        <v>226</v>
      </c>
      <c r="E13" s="105" t="s">
        <v>223</v>
      </c>
      <c r="F13" s="106" t="s">
        <v>227</v>
      </c>
      <c r="G13" s="104" t="s">
        <v>220</v>
      </c>
      <c r="H13" s="99">
        <v>10200</v>
      </c>
      <c r="I13" s="113">
        <v>44330</v>
      </c>
    </row>
    <row r="14" spans="1:9" s="103" customFormat="1" ht="26.25" customHeight="1">
      <c r="A14" s="102">
        <v>3</v>
      </c>
      <c r="B14" s="148" t="s">
        <v>243</v>
      </c>
      <c r="C14" s="114" t="s">
        <v>228</v>
      </c>
      <c r="D14" s="104" t="s">
        <v>226</v>
      </c>
      <c r="E14" s="105" t="s">
        <v>229</v>
      </c>
      <c r="F14" s="106" t="s">
        <v>230</v>
      </c>
      <c r="G14" s="104" t="s">
        <v>220</v>
      </c>
      <c r="H14" s="99">
        <v>10000</v>
      </c>
      <c r="I14" s="113">
        <v>44330</v>
      </c>
    </row>
    <row r="15" spans="1:9" s="103" customFormat="1" ht="26.25" customHeight="1">
      <c r="A15" s="102">
        <v>4</v>
      </c>
      <c r="B15" s="148" t="s">
        <v>244</v>
      </c>
      <c r="C15" s="114" t="s">
        <v>231</v>
      </c>
      <c r="D15" s="104" t="s">
        <v>226</v>
      </c>
      <c r="E15" s="105" t="s">
        <v>229</v>
      </c>
      <c r="F15" s="106" t="s">
        <v>230</v>
      </c>
      <c r="G15" s="104" t="s">
        <v>220</v>
      </c>
      <c r="H15" s="99">
        <v>10300</v>
      </c>
      <c r="I15" s="113">
        <v>44330</v>
      </c>
    </row>
    <row r="16" spans="1:9" s="103" customFormat="1" ht="26.25" customHeight="1">
      <c r="A16" s="102">
        <v>5</v>
      </c>
      <c r="B16" s="148" t="s">
        <v>245</v>
      </c>
      <c r="C16" s="114" t="s">
        <v>232</v>
      </c>
      <c r="D16" s="104" t="s">
        <v>226</v>
      </c>
      <c r="E16" s="105" t="s">
        <v>223</v>
      </c>
      <c r="F16" s="106" t="s">
        <v>227</v>
      </c>
      <c r="G16" s="104" t="s">
        <v>220</v>
      </c>
      <c r="H16" s="99">
        <v>3800</v>
      </c>
      <c r="I16" s="113">
        <v>44330</v>
      </c>
    </row>
    <row r="17" spans="1:9" s="103" customFormat="1" ht="26.25" customHeight="1">
      <c r="A17" s="102">
        <v>6</v>
      </c>
      <c r="B17" s="148" t="s">
        <v>247</v>
      </c>
      <c r="C17" s="114" t="s">
        <v>233</v>
      </c>
      <c r="D17" s="104" t="s">
        <v>222</v>
      </c>
      <c r="E17" s="105" t="s">
        <v>223</v>
      </c>
      <c r="F17" s="106" t="s">
        <v>227</v>
      </c>
      <c r="G17" s="104" t="s">
        <v>220</v>
      </c>
      <c r="H17" s="99">
        <v>17541</v>
      </c>
      <c r="I17" s="113">
        <v>44330</v>
      </c>
    </row>
    <row r="18" spans="1:9" s="103" customFormat="1" ht="26.25" customHeight="1">
      <c r="A18" s="102">
        <v>7</v>
      </c>
      <c r="B18" s="148" t="s">
        <v>246</v>
      </c>
      <c r="C18" s="114" t="s">
        <v>234</v>
      </c>
      <c r="D18" s="104" t="s">
        <v>235</v>
      </c>
      <c r="E18" s="105" t="s">
        <v>223</v>
      </c>
      <c r="F18" s="106" t="s">
        <v>227</v>
      </c>
      <c r="G18" s="104" t="s">
        <v>220</v>
      </c>
      <c r="H18" s="99">
        <v>38600</v>
      </c>
      <c r="I18" s="113">
        <v>44330</v>
      </c>
    </row>
    <row r="19" spans="1:9" s="103" customFormat="1" ht="26.25" customHeight="1">
      <c r="A19" s="102">
        <v>8</v>
      </c>
      <c r="B19" s="148" t="s">
        <v>248</v>
      </c>
      <c r="C19" s="114" t="s">
        <v>236</v>
      </c>
      <c r="D19" s="104" t="s">
        <v>235</v>
      </c>
      <c r="E19" s="105" t="s">
        <v>223</v>
      </c>
      <c r="F19" s="106" t="s">
        <v>227</v>
      </c>
      <c r="G19" s="104" t="s">
        <v>220</v>
      </c>
      <c r="H19" s="99">
        <v>19606</v>
      </c>
      <c r="I19" s="113">
        <v>44330</v>
      </c>
    </row>
    <row r="20" spans="1:9" ht="24">
      <c r="A20" s="102">
        <v>9</v>
      </c>
      <c r="B20" s="148" t="s">
        <v>249</v>
      </c>
      <c r="C20" s="114" t="s">
        <v>237</v>
      </c>
      <c r="D20" s="104" t="s">
        <v>238</v>
      </c>
      <c r="E20" s="105" t="s">
        <v>223</v>
      </c>
      <c r="F20" s="106" t="s">
        <v>227</v>
      </c>
      <c r="G20" s="104" t="s">
        <v>220</v>
      </c>
      <c r="H20" s="99">
        <v>9015</v>
      </c>
      <c r="I20" s="113">
        <v>44330</v>
      </c>
    </row>
    <row r="21" spans="1:9" s="103" customFormat="1" ht="26.25" customHeight="1">
      <c r="A21" s="100"/>
      <c r="B21" s="100" t="s">
        <v>275</v>
      </c>
      <c r="C21" s="114"/>
      <c r="D21" s="104"/>
      <c r="E21" s="100"/>
      <c r="F21" s="100"/>
      <c r="G21" s="100"/>
      <c r="H21" s="101">
        <v>70000</v>
      </c>
      <c r="I21" s="100"/>
    </row>
    <row r="22" spans="1:9" s="103" customFormat="1" ht="26.25" customHeight="1">
      <c r="A22" s="100" t="s">
        <v>208</v>
      </c>
      <c r="B22" s="100" t="s">
        <v>220</v>
      </c>
      <c r="C22" s="114"/>
      <c r="D22" s="104"/>
      <c r="E22" s="104"/>
      <c r="F22" s="104"/>
      <c r="G22" s="104"/>
      <c r="H22" s="101">
        <v>70000</v>
      </c>
      <c r="I22" s="114"/>
    </row>
    <row r="23" spans="1:9" ht="23.25" customHeight="1">
      <c r="A23" s="102">
        <v>1</v>
      </c>
      <c r="B23" s="148" t="s">
        <v>257</v>
      </c>
      <c r="C23" s="114" t="s">
        <v>221</v>
      </c>
      <c r="D23" s="104" t="s">
        <v>222</v>
      </c>
      <c r="E23" s="105" t="s">
        <v>258</v>
      </c>
      <c r="F23" s="106" t="s">
        <v>224</v>
      </c>
      <c r="G23" s="104" t="s">
        <v>259</v>
      </c>
      <c r="H23" s="99">
        <v>16202</v>
      </c>
      <c r="I23" s="113">
        <v>44491</v>
      </c>
    </row>
    <row r="24" spans="1:9" ht="23.25" customHeight="1">
      <c r="A24" s="102">
        <v>2</v>
      </c>
      <c r="B24" s="148" t="s">
        <v>260</v>
      </c>
      <c r="C24" s="114" t="s">
        <v>225</v>
      </c>
      <c r="D24" s="104" t="s">
        <v>261</v>
      </c>
      <c r="E24" s="105" t="s">
        <v>258</v>
      </c>
      <c r="F24" s="106" t="s">
        <v>227</v>
      </c>
      <c r="G24" s="104" t="s">
        <v>259</v>
      </c>
      <c r="H24" s="99">
        <v>3200</v>
      </c>
      <c r="I24" s="113">
        <v>44491</v>
      </c>
    </row>
    <row r="25" spans="1:9" ht="23.25" customHeight="1">
      <c r="A25" s="102">
        <v>3</v>
      </c>
      <c r="B25" s="148" t="s">
        <v>262</v>
      </c>
      <c r="C25" s="114" t="s">
        <v>231</v>
      </c>
      <c r="D25" s="104" t="s">
        <v>261</v>
      </c>
      <c r="E25" s="105" t="s">
        <v>263</v>
      </c>
      <c r="F25" s="106" t="s">
        <v>230</v>
      </c>
      <c r="G25" s="104" t="s">
        <v>259</v>
      </c>
      <c r="H25" s="99">
        <v>60</v>
      </c>
      <c r="I25" s="113">
        <v>44491</v>
      </c>
    </row>
    <row r="26" spans="1:9" ht="23.25" customHeight="1">
      <c r="A26" s="102">
        <v>4</v>
      </c>
      <c r="B26" s="148" t="s">
        <v>264</v>
      </c>
      <c r="C26" s="114" t="s">
        <v>232</v>
      </c>
      <c r="D26" s="104" t="s">
        <v>261</v>
      </c>
      <c r="E26" s="105" t="s">
        <v>258</v>
      </c>
      <c r="F26" s="106" t="s">
        <v>227</v>
      </c>
      <c r="G26" s="104" t="s">
        <v>259</v>
      </c>
      <c r="H26" s="99">
        <v>200</v>
      </c>
      <c r="I26" s="113">
        <v>44491</v>
      </c>
    </row>
    <row r="27" spans="1:9" ht="23.25" customHeight="1">
      <c r="A27" s="102">
        <v>5</v>
      </c>
      <c r="B27" s="148" t="s">
        <v>265</v>
      </c>
      <c r="C27" s="114" t="s">
        <v>233</v>
      </c>
      <c r="D27" s="104" t="s">
        <v>222</v>
      </c>
      <c r="E27" s="105" t="s">
        <v>258</v>
      </c>
      <c r="F27" s="106" t="s">
        <v>227</v>
      </c>
      <c r="G27" s="104" t="s">
        <v>259</v>
      </c>
      <c r="H27" s="99">
        <v>1730</v>
      </c>
      <c r="I27" s="113">
        <v>44491</v>
      </c>
    </row>
    <row r="28" spans="1:9" ht="23.25" customHeight="1">
      <c r="A28" s="102">
        <v>6</v>
      </c>
      <c r="B28" s="148" t="s">
        <v>266</v>
      </c>
      <c r="C28" s="114" t="s">
        <v>236</v>
      </c>
      <c r="D28" s="104" t="s">
        <v>267</v>
      </c>
      <c r="E28" s="105" t="s">
        <v>258</v>
      </c>
      <c r="F28" s="106" t="s">
        <v>227</v>
      </c>
      <c r="G28" s="104" t="s">
        <v>259</v>
      </c>
      <c r="H28" s="99">
        <v>2001</v>
      </c>
      <c r="I28" s="113">
        <v>44491</v>
      </c>
    </row>
    <row r="29" spans="1:9" ht="23.25" customHeight="1">
      <c r="A29" s="102">
        <v>7</v>
      </c>
      <c r="B29" s="148" t="s">
        <v>268</v>
      </c>
      <c r="C29" s="114" t="s">
        <v>237</v>
      </c>
      <c r="D29" s="104" t="s">
        <v>269</v>
      </c>
      <c r="E29" s="105" t="s">
        <v>258</v>
      </c>
      <c r="F29" s="106" t="s">
        <v>227</v>
      </c>
      <c r="G29" s="104" t="s">
        <v>259</v>
      </c>
      <c r="H29" s="99">
        <v>250</v>
      </c>
      <c r="I29" s="113">
        <v>44491</v>
      </c>
    </row>
    <row r="30" spans="1:9" ht="23.25" customHeight="1">
      <c r="A30" s="102">
        <v>8</v>
      </c>
      <c r="B30" s="148" t="s">
        <v>276</v>
      </c>
      <c r="C30" s="114" t="s">
        <v>270</v>
      </c>
      <c r="D30" s="104" t="s">
        <v>271</v>
      </c>
      <c r="E30" s="105" t="s">
        <v>258</v>
      </c>
      <c r="F30" s="106" t="s">
        <v>227</v>
      </c>
      <c r="G30" s="104" t="s">
        <v>259</v>
      </c>
      <c r="H30" s="99">
        <v>27474</v>
      </c>
      <c r="I30" s="113">
        <v>44491</v>
      </c>
    </row>
    <row r="31" spans="1:9" ht="24">
      <c r="A31" s="102">
        <v>9</v>
      </c>
      <c r="B31" s="148" t="s">
        <v>272</v>
      </c>
      <c r="C31" s="114" t="s">
        <v>273</v>
      </c>
      <c r="D31" s="104" t="s">
        <v>274</v>
      </c>
      <c r="E31" s="105" t="s">
        <v>258</v>
      </c>
      <c r="F31" s="106" t="s">
        <v>224</v>
      </c>
      <c r="G31" s="104" t="s">
        <v>259</v>
      </c>
      <c r="H31" s="99">
        <v>18883</v>
      </c>
      <c r="I31" s="113"/>
    </row>
  </sheetData>
  <mergeCells count="2">
    <mergeCell ref="B2:I2"/>
    <mergeCell ref="B3:I3"/>
  </mergeCells>
  <phoneticPr fontId="2" type="noConversion"/>
  <printOptions horizontalCentered="1"/>
  <pageMargins left="0.15748031496062992" right="0.15748031496062992" top="0.56999999999999995" bottom="0.55000000000000004" header="0.31496062992125984" footer="0.2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12</vt:i4>
      </vt:variant>
    </vt:vector>
  </HeadingPairs>
  <TitlesOfParts>
    <vt:vector size="21" baseType="lpstr">
      <vt:lpstr>封面</vt:lpstr>
      <vt:lpstr>目录</vt:lpstr>
      <vt:lpstr>表1-区本级公共预算</vt:lpstr>
      <vt:lpstr>表2-区本级支出功能科目</vt:lpstr>
      <vt:lpstr>表3-区本级基金</vt:lpstr>
      <vt:lpstr>表4-区本级基金分科目</vt:lpstr>
      <vt:lpstr>表5-区本级国资</vt:lpstr>
      <vt:lpstr>表6-债务</vt:lpstr>
      <vt:lpstr>表7-债务明细安排</vt:lpstr>
      <vt:lpstr>'表1-区本级公共预算'!Print_Area</vt:lpstr>
      <vt:lpstr>'表2-区本级支出功能科目'!Print_Area</vt:lpstr>
      <vt:lpstr>'表3-区本级基金'!Print_Area</vt:lpstr>
      <vt:lpstr>'表4-区本级基金分科目'!Print_Area</vt:lpstr>
      <vt:lpstr>'表5-区本级国资'!Print_Area</vt:lpstr>
      <vt:lpstr>'表7-债务明细安排'!Print_Area</vt:lpstr>
      <vt:lpstr>封面!Print_Area</vt:lpstr>
      <vt:lpstr>'表1-区本级公共预算'!Print_Titles</vt:lpstr>
      <vt:lpstr>'表2-区本级支出功能科目'!Print_Titles</vt:lpstr>
      <vt:lpstr>'表3-区本级基金'!Print_Titles</vt:lpstr>
      <vt:lpstr>'表6-债务'!Print_Titles</vt:lpstr>
      <vt:lpstr>'表7-债务明细安排'!Print_Titles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何江</dc:creator>
  <cp:lastModifiedBy>User</cp:lastModifiedBy>
  <cp:lastPrinted>2021-10-22T00:52:31Z</cp:lastPrinted>
  <dcterms:created xsi:type="dcterms:W3CDTF">2018-08-24T09:18:04Z</dcterms:created>
  <dcterms:modified xsi:type="dcterms:W3CDTF">2021-11-08T02:27:27Z</dcterms:modified>
</cp:coreProperties>
</file>