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4" r:id="rId4"/>
    <sheet name="表5 政府性基金预算支出表" sheetId="5" r:id="rId5"/>
    <sheet name="表6 单位收支总表" sheetId="6" r:id="rId6"/>
    <sheet name="表7 单位收入总表" sheetId="7" r:id="rId7"/>
    <sheet name="表8 单位支出总表" sheetId="8" r:id="rId8"/>
    <sheet name="表9 采购预算明细表" sheetId="9" r:id="rId9"/>
    <sheet name="表10 2022年项目支出明细表" sheetId="17" r:id="rId10"/>
    <sheet name="表11 项目支出绩效目标表" sheetId="16" r:id="rId11"/>
  </sheets>
  <calcPr calcId="144525"/>
</workbook>
</file>

<file path=xl/sharedStrings.xml><?xml version="1.0" encoding="utf-8"?>
<sst xmlns="http://schemas.openxmlformats.org/spreadsheetml/2006/main" count="481" uniqueCount="250">
  <si>
    <t>2022年财政拨款收支总表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</si>
  <si>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</si>
  <si>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</si>
  <si>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</si>
  <si>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</si>
  <si>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</si>
  <si>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</si>
  <si>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</si>
  <si>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</si>
  <si>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</si>
  <si>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</si>
  <si>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</si>
  <si>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</si>
  <si>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</si>
  <si>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</si>
  <si>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</si>
  <si>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</si>
  <si>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</si>
  <si>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</si>
  <si>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</si>
  <si>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</si>
  <si>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</si>
  <si>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</si>
  <si>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</si>
  <si>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</si>
  <si>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</si>
  <si>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</si>
  <si>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</si>
  <si>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</si>
  <si>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</si>
  <si>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</si>
  <si>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</si>
  <si>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</si>
  <si>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</si>
  <si>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</si>
  <si>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</si>
  <si>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</si>
  <si>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</si>
  <si>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</si>
  <si>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</si>
  <si>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</si>
  <si>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</si>
  <si>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</si>
  <si>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</si>
  <si>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二、结转下年</t>
  </si>
  <si>
    <t>收入总计</t>
  </si>
  <si>
    <t>支出总计</t>
  </si>
  <si>
    <t>2022年一般公共预算财政拨款支出预算表</t>
  </si>
  <si>
    <t>单位/科目编码</t>
  </si>
  <si>
    <t>单位/科目名称</t>
  </si>
  <si>
    <t>2022年预算数</t>
  </si>
  <si>
    <t>总计</t>
  </si>
  <si>
    <t>基本支出</t>
  </si>
  <si>
    <t>项目支出</t>
  </si>
  <si>
    <t>重庆市涪陵区中型水利工程运行安全中心</t>
  </si>
  <si>
    <t>社会保障和就业支出</t>
  </si>
  <si>
    <t>机关事业单位养老支出</t>
  </si>
  <si>
    <t>机关事业单位基本养老保险缴费支出</t>
  </si>
  <si>
    <t>机关事业单位职业年金缴费支出</t>
  </si>
  <si>
    <t>卫生健康支出</t>
  </si>
  <si>
    <t>行政事业单位医疗</t>
  </si>
  <si>
    <t>事业单位医疗</t>
  </si>
  <si>
    <t>农林水支出</t>
  </si>
  <si>
    <t>水利</t>
  </si>
  <si>
    <t>水利技术推广</t>
  </si>
  <si>
    <t>其他水利支出</t>
  </si>
  <si>
    <t>住房保障支出</t>
  </si>
  <si>
    <t>住房改革支出</t>
  </si>
  <si>
    <t>住房公积金</t>
  </si>
  <si>
    <t>备注：本表反映当年一般公共预算财政拨款支出情况。</t>
  </si>
  <si>
    <t>2022年一般公共预算财政拨款基本支出预算表</t>
  </si>
  <si>
    <t>人员经费</t>
  </si>
  <si>
    <t>公用经费</t>
  </si>
  <si>
    <t>工资福利支出</t>
  </si>
  <si>
    <t>基本工资</t>
  </si>
  <si>
    <t>津贴补贴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</si>
  <si>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</si>
  <si>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</si>
  <si>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</si>
  <si>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</si>
  <si>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</si>
  <si>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</si>
  <si>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</si>
  <si>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</si>
  <si>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电费</t>
  </si>
  <si>
    <t>邮电费</t>
  </si>
  <si>
    <t>差旅费</t>
  </si>
  <si>
    <t>维修（护）费</t>
  </si>
  <si>
    <t>公务接待费</t>
  </si>
  <si>
    <t>工会经费</t>
  </si>
  <si>
    <t>福利费</t>
  </si>
  <si>
    <t>其他商品和服务支出</t>
  </si>
  <si>
    <t>资本性支出（基本建设）</t>
  </si>
  <si>
    <t>办公设备购置</t>
  </si>
  <si>
    <t>2022年一般公共预算“三公”经费支出表</t>
  </si>
  <si>
    <t>部门编码</t>
  </si>
  <si>
    <t>部门名称</t>
  </si>
  <si>
    <t>因公出国（境）费用</t>
  </si>
  <si>
    <t>公务用车购置及运行费</t>
  </si>
  <si>
    <t>小计</t>
  </si>
  <si>
    <t>公务用车购置</t>
  </si>
  <si>
    <t>公务用车运行维护费</t>
  </si>
  <si>
    <t>2022年政府性基金预算财政拨款支出预算表</t>
  </si>
  <si>
    <t>2022年单位收支总表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</si>
  <si>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</si>
  <si>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</si>
  <si>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</si>
  <si>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</si>
  <si>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</si>
  <si>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</si>
  <si>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</si>
  <si>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</si>
  <si>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</si>
  <si>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</si>
  <si>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</si>
  <si>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</si>
  <si>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</si>
  <si>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</si>
  <si>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</si>
  <si>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</si>
  <si>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</si>
  <si>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</si>
  <si>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</si>
  <si>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</si>
  <si>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</si>
  <si>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</si>
  <si>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</si>
  <si>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</si>
  <si>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</si>
  <si>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</si>
  <si>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</si>
  <si>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</si>
  <si>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</si>
  <si>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</si>
  <si>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</si>
  <si>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</si>
  <si>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</si>
  <si>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</si>
  <si>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</si>
  <si>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</si>
  <si>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本年收入合计</t>
  </si>
  <si>
    <t>本年支出合计</t>
  </si>
  <si>
    <t>上年结转</t>
  </si>
  <si>
    <t>结转下年</t>
  </si>
  <si>
    <t>2022年单位收入总表</t>
  </si>
  <si>
    <t>上年结转结余资金</t>
  </si>
  <si>
    <t>财政专户管理收入</t>
  </si>
  <si>
    <t>2022年单位支出总表</t>
  </si>
  <si>
    <t>2022年采购预算明细表</t>
  </si>
  <si>
    <t>货物类</t>
  </si>
  <si>
    <t>工程类</t>
  </si>
  <si>
    <t>服务类</t>
  </si>
  <si>
    <t>2022年项目支出明细表</t>
  </si>
  <si>
    <t>项目主管部门编码</t>
  </si>
  <si>
    <t>项目主管部门名称</t>
  </si>
  <si>
    <t>单位编码</t>
  </si>
  <si>
    <t>单位名称</t>
  </si>
  <si>
    <t>项目类别</t>
  </si>
  <si>
    <t>预算项目名称</t>
  </si>
  <si>
    <t>资金性质</t>
  </si>
  <si>
    <t>功能科目</t>
  </si>
  <si>
    <t>本级财力</t>
  </si>
  <si>
    <t>上级补助</t>
  </si>
  <si>
    <t>401</t>
  </si>
  <si>
    <t>重庆市涪陵区水利局</t>
  </si>
  <si>
    <t>401009</t>
  </si>
  <si>
    <t>人员类</t>
  </si>
  <si>
    <t>50010221R000000027987-大额医疗互助金（事业）</t>
  </si>
  <si>
    <t>11101-财政安排</t>
  </si>
  <si>
    <t>2101102-事业单位医疗</t>
  </si>
  <si>
    <t>50010221R000000027989-工伤保险(事业)</t>
  </si>
  <si>
    <t>50010221R000000027991-公务员平时考核（事业）</t>
  </si>
  <si>
    <t>2130317-水利技术推广</t>
  </si>
  <si>
    <t>50010221R000000027996-基本养老保险（事业）</t>
  </si>
  <si>
    <t>2080505-机关事业单位基本养老保险缴费支出</t>
  </si>
  <si>
    <t>50010221R000000027998-基本医疗（事业）</t>
  </si>
  <si>
    <t>50010221R000000028015-在职医保垫底资金</t>
  </si>
  <si>
    <t>50010221R000000028017-职业年金（事业）</t>
  </si>
  <si>
    <t>2080506-机关事业单位职业年金缴费支出</t>
  </si>
  <si>
    <t>50010221R000000028019-住房公积金（事业）</t>
  </si>
  <si>
    <t>2210201-住房公积金</t>
  </si>
  <si>
    <t>50010221R000000032227-基本工资(事业统发)</t>
  </si>
  <si>
    <t>50010221R000000032229-津贴补贴（事业统发）</t>
  </si>
  <si>
    <t>50010221R000000032231-基础性绩效（事业统发）</t>
  </si>
  <si>
    <t>50010221R000000032232-奖励性绩效（事业非统发）</t>
  </si>
  <si>
    <t>50010221R000000032242-应休未休年休假报酬(事业)</t>
  </si>
  <si>
    <t>50010221Y000000028021-福利费(事业)</t>
  </si>
  <si>
    <t>50010221Y000000028023-工会经费(事业)</t>
  </si>
  <si>
    <t>50010221Y000000028031-职工教育经费(事业)</t>
  </si>
  <si>
    <t>50010221Y000000033037-在职公用经费综合定额（事业）</t>
  </si>
  <si>
    <t>部门项目</t>
  </si>
  <si>
    <t>50010222T000000093296-中型水利工程人员公用及运行维护费</t>
  </si>
  <si>
    <t>2130399-其他水利支出</t>
  </si>
  <si>
    <t>11102-非税安排</t>
  </si>
  <si>
    <t>绩效目标表</t>
  </si>
  <si>
    <t>单位信息：</t>
  </si>
  <si>
    <t>401009-重庆市涪陵区中型水利工程运行安全中心</t>
  </si>
  <si>
    <t>预算项目：</t>
  </si>
  <si>
    <t>职能职责与活动：</t>
  </si>
  <si>
    <t>03-日常管理</t>
  </si>
  <si>
    <t>主管部门：</t>
  </si>
  <si>
    <t>401-重庆市涪陵区水利局</t>
  </si>
  <si>
    <t>项目经办人：</t>
  </si>
  <si>
    <t>吕文华</t>
  </si>
  <si>
    <t>项目总额：</t>
  </si>
  <si>
    <t>万元</t>
  </si>
  <si>
    <t>预算执行率权重：</t>
  </si>
  <si>
    <t>项目经办人电话：</t>
  </si>
  <si>
    <t>13594592638</t>
  </si>
  <si>
    <t>其中:   财政资金：</t>
  </si>
  <si>
    <t>年度目标：</t>
  </si>
  <si>
    <t>开展22座水库常态化运行管理工作，全国重要饮用水水源地水质达标率85%，来水符合预期情况下供水保障率95%以上，取用水户对水资源配置与调度工作抽样调查满意度90%以上，农村人饮原水供给量≥700万立方米。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</si>
  <si>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</si>
  <si>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</si>
  <si>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</si>
  <si>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</si>
  <si>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</si>
  <si>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</si>
  <si>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</si>
  <si>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</si>
  <si>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</si>
  <si>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</si>
  <si>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本年指标值</t>
  </si>
  <si>
    <t>度量单位</t>
  </si>
  <si>
    <t>权重(%)</t>
  </si>
  <si>
    <t>本年权重(%)</t>
  </si>
  <si>
    <t>指标方向性</t>
  </si>
  <si>
    <t>产出指标</t>
  </si>
  <si>
    <t>质量指标</t>
  </si>
  <si>
    <t>全国重要饮用水水源地水质达标率</t>
  </si>
  <si>
    <t>≥</t>
  </si>
  <si>
    <t>85</t>
  </si>
  <si>
    <t>%</t>
  </si>
  <si>
    <t>25</t>
  </si>
  <si>
    <t>正向指标</t>
  </si>
  <si>
    <t>数量指标</t>
  </si>
  <si>
    <t>农村人饮原水供给量</t>
  </si>
  <si>
    <t>35000000</t>
  </si>
  <si>
    <t>7000000</t>
  </si>
  <si>
    <t>立方米</t>
  </si>
  <si>
    <t>30</t>
  </si>
  <si>
    <t>效益指标</t>
  </si>
  <si>
    <t>社会效益指标</t>
  </si>
  <si>
    <t>来水符合预期情况下供水保障率</t>
  </si>
  <si>
    <t>95</t>
  </si>
  <si>
    <t>满意度指标</t>
  </si>
  <si>
    <t>服务对象满意度指标</t>
  </si>
  <si>
    <t>取用水户对水资源配置与调度工作抽样调查满意度</t>
  </si>
  <si>
    <t>90</t>
  </si>
  <si>
    <t>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</si>
</sst>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indexed="8"/>
      <name val="宋体"/>
      <charset val="1"/>
      <scheme val="minor"/>
    </font>
    <font>
      <sz val="12"/>
      <color indexed="8"/>
      <name val="方正仿宋_GBK"/>
      <charset val="134"/>
    </font>
    <font>
      <sz val="11"/>
      <color indexed="8"/>
      <name val="宋体"/>
      <charset val="1"/>
      <scheme val="minor"/>
    </font>
    <font>
      <sz val="12"/>
      <name val="方正仿宋_GBK"/>
      <charset val="134"/>
    </font>
    <font>
      <sz val="9"/>
      <name val="微软雅黑"/>
      <charset val="134"/>
    </font>
    <font>
      <b/>
      <sz val="15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9"/>
      <name val="simhei"/>
      <charset val="134"/>
    </font>
    <font>
      <sz val="15"/>
      <name val="方正黑体_GBK"/>
      <charset val="134"/>
    </font>
    <font>
      <b/>
      <sz val="15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name val="simhei"/>
      <charset val="134"/>
    </font>
    <font>
      <sz val="15"/>
      <name val="黑体"/>
      <charset val="134"/>
    </font>
    <font>
      <sz val="9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等线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5F7FA"/>
        <bgColor rgb="FFF5F7FA"/>
      </patternFill>
    </fill>
    <fill>
      <patternFill patternType="solid">
        <fgColor rgb="FFF0F0F0"/>
        <bgColor rgb="FFF0F0F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19" fillId="16" borderId="15" applyNumberFormat="0" applyFon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6" fillId="13" borderId="18" applyNumberFormat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37" fillId="23" borderId="1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4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28" fillId="0" borderId="0"/>
  </cellStyleXfs>
  <cellXfs count="87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0" xfId="47">
      <alignment vertical="center"/>
    </xf>
    <xf numFmtId="0" fontId="3" fillId="0" borderId="1" xfId="47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47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47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3" xfId="47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5" xfId="47" applyFont="1" applyBorder="1" applyAlignment="1">
      <alignment vertical="center"/>
    </xf>
    <xf numFmtId="0" fontId="4" fillId="0" borderId="0" xfId="47" applyFont="1" applyBorder="1" applyAlignment="1">
      <alignment vertical="center" wrapText="1"/>
    </xf>
    <xf numFmtId="0" fontId="4" fillId="0" borderId="6" xfId="47" applyFont="1" applyBorder="1" applyAlignment="1">
      <alignment vertical="center" wrapText="1"/>
    </xf>
    <xf numFmtId="0" fontId="1" fillId="0" borderId="0" xfId="49" applyFont="1">
      <alignment vertical="center"/>
    </xf>
    <xf numFmtId="0" fontId="2" fillId="0" borderId="0" xfId="49" applyFill="1" applyAlignment="1">
      <alignment horizontal="center" vertical="center"/>
    </xf>
    <xf numFmtId="0" fontId="2" fillId="0" borderId="0" xfId="49">
      <alignment vertical="center"/>
    </xf>
    <xf numFmtId="0" fontId="8" fillId="0" borderId="0" xfId="49" applyFont="1" applyBorder="1" applyAlignment="1">
      <alignment vertical="center" wrapText="1"/>
    </xf>
    <xf numFmtId="0" fontId="9" fillId="0" borderId="0" xfId="49" applyFont="1" applyBorder="1" applyAlignment="1">
      <alignment horizontal="center" vertical="center" wrapText="1"/>
    </xf>
    <xf numFmtId="0" fontId="10" fillId="0" borderId="0" xfId="49" applyFont="1" applyBorder="1" applyAlignment="1">
      <alignment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4" fontId="11" fillId="0" borderId="4" xfId="49" applyNumberFormat="1" applyFont="1" applyBorder="1" applyAlignment="1">
      <alignment vertical="center" wrapText="1"/>
    </xf>
    <xf numFmtId="0" fontId="2" fillId="0" borderId="4" xfId="49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righ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2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2" fillId="0" borderId="13" xfId="0" applyFont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vertical="center" wrapText="1"/>
    </xf>
    <xf numFmtId="0" fontId="15" fillId="0" borderId="0" xfId="0" applyFont="1">
      <alignment vertical="center"/>
    </xf>
    <xf numFmtId="4" fontId="12" fillId="0" borderId="8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0" fillId="0" borderId="4" xfId="0" applyBorder="1">
      <alignment vertical="center"/>
    </xf>
    <xf numFmtId="0" fontId="12" fillId="0" borderId="11" xfId="0" applyFont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2 6" xfId="58"/>
    <cellStyle name="常规 3" xfId="59"/>
    <cellStyle name="常规 4" xfId="60"/>
    <cellStyle name="常规 5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workbookViewId="0">
      <selection activeCell="B16" sqref="B16"/>
    </sheetView>
  </sheetViews>
  <sheetFormatPr defaultColWidth="10" defaultRowHeight="13.5" outlineLevelCol="7"/>
  <cols>
    <col min="1" max="1" width="2.25" customWidth="1"/>
    <col min="2" max="2" width="25.625" customWidth="1"/>
    <col min="3" max="3" width="12.875" customWidth="1"/>
    <col min="4" max="4" width="29" customWidth="1"/>
    <col min="5" max="8" width="12.875" style="76" customWidth="1"/>
  </cols>
  <sheetData>
    <row r="1" s="39" customFormat="1" ht="16.5" spans="5:8">
      <c r="E1" s="77"/>
      <c r="F1" s="77"/>
      <c r="G1" s="77"/>
      <c r="H1" s="77"/>
    </row>
    <row r="2" s="40" customFormat="1" ht="49.15" customHeight="1" spans="1:8">
      <c r="A2" s="42"/>
      <c r="B2" s="43" t="s">
        <v>0</v>
      </c>
      <c r="C2" s="43"/>
      <c r="D2" s="43"/>
      <c r="E2" s="43"/>
      <c r="F2" s="43"/>
      <c r="G2" s="43"/>
      <c r="H2" s="43"/>
    </row>
    <row r="3" s="40" customFormat="1" ht="15" customHeight="1" spans="1:8">
      <c r="A3" s="42"/>
      <c r="B3" s="43"/>
      <c r="C3" s="43"/>
      <c r="D3" s="43"/>
      <c r="E3" s="43"/>
      <c r="F3" s="43"/>
      <c r="G3" s="43"/>
      <c r="H3" s="43"/>
    </row>
    <row r="4" s="41" customFormat="1" ht="16.35" customHeight="1" spans="2:8">
      <c r="B4" s="44"/>
      <c r="C4" s="44"/>
      <c r="D4" s="44"/>
      <c r="E4" s="78"/>
      <c r="F4" s="78"/>
      <c r="G4" s="78"/>
      <c r="H4" s="79" t="s">
        <v>1</v>
      </c>
    </row>
    <row r="5" s="40" customFormat="1" ht="30.75" customHeight="1" spans="2:8">
      <c r="B5" s="45" t="s">
        <v>2</v>
      </c>
      <c r="C5" s="45"/>
      <c r="D5" s="45" t="s">
        <v>3</v>
      </c>
      <c r="E5" s="45"/>
      <c r="F5" s="45"/>
      <c r="G5" s="45"/>
      <c r="H5" s="45"/>
    </row>
    <row r="6" s="40" customFormat="1" ht="30.75" customHeight="1" spans="2:8">
      <c r="B6" s="31" t="s">
        <v>4</v>
      </c>
      <c r="C6" s="31" t="s">
        <v>5</v>
      </c>
      <c r="D6" s="31" t="s">
        <v>6</v>
      </c>
      <c r="E6" s="31" t="s">
        <v>7</v>
      </c>
      <c r="F6" s="31" t="s">
        <v>8</v>
      </c>
      <c r="G6" s="31" t="s">
        <v>9</v>
      </c>
      <c r="H6" s="31" t="s">
        <v>10</v>
      </c>
    </row>
    <row r="7" s="75" customFormat="1" ht="16.35" customHeight="1" spans="2:8">
      <c r="B7" s="80" t="s">
        <v>11</v>
      </c>
      <c r="C7" s="81">
        <v>436.41</v>
      </c>
      <c r="D7" s="82" t="s">
        <v>12</v>
      </c>
      <c r="E7" s="83">
        <v>366.09</v>
      </c>
      <c r="F7" s="83">
        <v>366.09</v>
      </c>
      <c r="G7" s="83"/>
      <c r="H7" s="83"/>
    </row>
    <row r="8" ht="16.35" customHeight="1" spans="2:8">
      <c r="B8" s="58" t="s">
        <v>13</v>
      </c>
      <c r="C8" s="74">
        <v>436.41</v>
      </c>
      <c r="D8" s="58" t="s">
        <v>14</v>
      </c>
      <c r="E8" s="74"/>
      <c r="F8" s="74"/>
      <c r="G8" s="74"/>
      <c r="H8" s="74"/>
    </row>
    <row r="9" ht="16.35" customHeight="1" spans="2:8">
      <c r="B9" s="58" t="s">
        <v>15</v>
      </c>
      <c r="C9" s="47"/>
      <c r="D9" s="58" t="s">
        <v>16</v>
      </c>
      <c r="E9" s="74"/>
      <c r="F9" s="74"/>
      <c r="G9" s="74"/>
      <c r="H9" s="74"/>
    </row>
    <row r="10" ht="16.35" customHeight="1" spans="2:8">
      <c r="B10" s="58" t="s">
        <v>17</v>
      </c>
      <c r="C10" s="47"/>
      <c r="D10" s="58" t="s">
        <v>18</v>
      </c>
      <c r="E10" s="74"/>
      <c r="F10" s="74"/>
      <c r="G10" s="74"/>
      <c r="H10" s="74"/>
    </row>
    <row r="11" ht="16.35" customHeight="1" spans="2:8">
      <c r="B11" s="46" t="s">
        <v>19</v>
      </c>
      <c r="C11" s="47"/>
      <c r="D11" s="58" t="s">
        <v>20</v>
      </c>
      <c r="E11" s="74"/>
      <c r="F11" s="74"/>
      <c r="G11" s="74"/>
      <c r="H11" s="74"/>
    </row>
    <row r="12" ht="16.35" customHeight="1" spans="2:8">
      <c r="B12" s="58" t="s">
        <v>13</v>
      </c>
      <c r="C12" s="47"/>
      <c r="D12" s="58" t="s">
        <v>21</v>
      </c>
      <c r="E12" s="74"/>
      <c r="F12" s="74"/>
      <c r="G12" s="74"/>
      <c r="H12" s="74"/>
    </row>
    <row r="13" ht="16.35" customHeight="1" spans="2:8">
      <c r="B13" s="58" t="s">
        <v>15</v>
      </c>
      <c r="C13" s="47"/>
      <c r="D13" s="58" t="s">
        <v>22</v>
      </c>
      <c r="E13" s="74"/>
      <c r="F13" s="74"/>
      <c r="G13" s="74"/>
      <c r="H13" s="74"/>
    </row>
    <row r="14" ht="16.35" customHeight="1" spans="2:8">
      <c r="B14" s="84" t="s">
        <v>17</v>
      </c>
      <c r="C14" s="47"/>
      <c r="D14" s="58" t="s">
        <v>23</v>
      </c>
      <c r="E14" s="74"/>
      <c r="F14" s="74"/>
      <c r="G14" s="74"/>
      <c r="H14" s="74"/>
    </row>
    <row r="15" ht="16.35" customHeight="1" spans="2:8">
      <c r="B15" s="85"/>
      <c r="C15" s="70"/>
      <c r="D15" s="58" t="s">
        <v>24</v>
      </c>
      <c r="E15" s="47">
        <v>12.1</v>
      </c>
      <c r="F15" s="47">
        <v>12.1</v>
      </c>
      <c r="G15" s="74"/>
      <c r="H15" s="74"/>
    </row>
    <row r="16" ht="16.35" customHeight="1" spans="2:8">
      <c r="B16" s="86"/>
      <c r="C16" s="47"/>
      <c r="D16" s="58" t="s">
        <v>25</v>
      </c>
      <c r="E16" s="47"/>
      <c r="F16" s="47"/>
      <c r="G16" s="74"/>
      <c r="H16" s="74"/>
    </row>
    <row r="17" ht="16.35" customHeight="1" spans="2:8">
      <c r="B17" s="58"/>
      <c r="C17" s="47"/>
      <c r="D17" s="58" t="s">
        <v>26</v>
      </c>
      <c r="E17" s="47">
        <v>5.99</v>
      </c>
      <c r="F17" s="47">
        <v>5.99</v>
      </c>
      <c r="G17" s="74"/>
      <c r="H17" s="74"/>
    </row>
    <row r="18" ht="16.35" customHeight="1" spans="2:8">
      <c r="B18" s="58"/>
      <c r="C18" s="47"/>
      <c r="D18" s="58" t="s">
        <v>27</v>
      </c>
      <c r="E18" s="47"/>
      <c r="F18" s="47"/>
      <c r="G18" s="74"/>
      <c r="H18" s="74"/>
    </row>
    <row r="19" ht="16.35" customHeight="1" spans="2:8">
      <c r="B19" s="58"/>
      <c r="C19" s="47"/>
      <c r="D19" s="58" t="s">
        <v>28</v>
      </c>
      <c r="E19" s="47"/>
      <c r="F19" s="47"/>
      <c r="G19" s="74"/>
      <c r="H19" s="74"/>
    </row>
    <row r="20" ht="16.35" customHeight="1" spans="2:8">
      <c r="B20" s="58"/>
      <c r="C20" s="47"/>
      <c r="D20" s="58" t="s">
        <v>29</v>
      </c>
      <c r="E20" s="47">
        <v>412.28</v>
      </c>
      <c r="F20" s="47">
        <v>412.28</v>
      </c>
      <c r="G20" s="74"/>
      <c r="H20" s="74"/>
    </row>
    <row r="21" ht="16.35" customHeight="1" spans="2:8">
      <c r="B21" s="58"/>
      <c r="C21" s="47"/>
      <c r="D21" s="58" t="s">
        <v>30</v>
      </c>
      <c r="E21" s="47"/>
      <c r="F21" s="47"/>
      <c r="G21" s="74"/>
      <c r="H21" s="74"/>
    </row>
    <row r="22" ht="16.35" customHeight="1" spans="2:8">
      <c r="B22" s="58"/>
      <c r="C22" s="47"/>
      <c r="D22" s="58" t="s">
        <v>31</v>
      </c>
      <c r="E22" s="47"/>
      <c r="F22" s="47"/>
      <c r="G22" s="74"/>
      <c r="H22" s="74"/>
    </row>
    <row r="23" ht="16.35" customHeight="1" spans="2:8">
      <c r="B23" s="58"/>
      <c r="C23" s="47"/>
      <c r="D23" s="58" t="s">
        <v>32</v>
      </c>
      <c r="E23" s="47"/>
      <c r="F23" s="47"/>
      <c r="G23" s="74"/>
      <c r="H23" s="74"/>
    </row>
    <row r="24" ht="16.35" customHeight="1" spans="2:8">
      <c r="B24" s="58"/>
      <c r="C24" s="47"/>
      <c r="D24" s="58" t="s">
        <v>33</v>
      </c>
      <c r="E24" s="47"/>
      <c r="F24" s="47"/>
      <c r="G24" s="74"/>
      <c r="H24" s="74"/>
    </row>
    <row r="25" ht="16.35" customHeight="1" spans="2:8">
      <c r="B25" s="58"/>
      <c r="C25" s="47"/>
      <c r="D25" s="58" t="s">
        <v>34</v>
      </c>
      <c r="E25" s="47"/>
      <c r="F25" s="47"/>
      <c r="G25" s="74"/>
      <c r="H25" s="74"/>
    </row>
    <row r="26" ht="16.35" customHeight="1" spans="2:8">
      <c r="B26" s="58"/>
      <c r="C26" s="47"/>
      <c r="D26" s="58" t="s">
        <v>35</v>
      </c>
      <c r="E26" s="47"/>
      <c r="F26" s="47"/>
      <c r="G26" s="74"/>
      <c r="H26" s="74"/>
    </row>
    <row r="27" ht="16.35" customHeight="1" spans="2:8">
      <c r="B27" s="58"/>
      <c r="C27" s="47"/>
      <c r="D27" s="58" t="s">
        <v>36</v>
      </c>
      <c r="E27" s="47">
        <v>6.05</v>
      </c>
      <c r="F27" s="47">
        <v>6.05</v>
      </c>
      <c r="G27" s="74"/>
      <c r="H27" s="74"/>
    </row>
    <row r="28" ht="16.35" customHeight="1" spans="2:8">
      <c r="B28" s="58"/>
      <c r="C28" s="47"/>
      <c r="D28" s="58" t="s">
        <v>37</v>
      </c>
      <c r="E28" s="74"/>
      <c r="F28" s="74"/>
      <c r="G28" s="74"/>
      <c r="H28" s="74"/>
    </row>
    <row r="29" ht="16.35" customHeight="1" spans="2:8">
      <c r="B29" s="58"/>
      <c r="C29" s="47"/>
      <c r="D29" s="58" t="s">
        <v>38</v>
      </c>
      <c r="E29" s="74"/>
      <c r="F29" s="74"/>
      <c r="G29" s="74"/>
      <c r="H29" s="74"/>
    </row>
    <row r="30" ht="16.35" customHeight="1" spans="2:8">
      <c r="B30" s="58"/>
      <c r="C30" s="47"/>
      <c r="D30" s="58" t="s">
        <v>39</v>
      </c>
      <c r="E30" s="74"/>
      <c r="F30" s="74"/>
      <c r="G30" s="74"/>
      <c r="H30" s="74"/>
    </row>
    <row r="31" ht="16.35" customHeight="1" spans="2:8">
      <c r="B31" s="58"/>
      <c r="C31" s="47"/>
      <c r="D31" s="58" t="s">
        <v>40</v>
      </c>
      <c r="E31" s="74"/>
      <c r="F31" s="74"/>
      <c r="G31" s="74"/>
      <c r="H31" s="74"/>
    </row>
    <row r="32" ht="16.35" customHeight="1" spans="2:8">
      <c r="B32" s="58"/>
      <c r="C32" s="47"/>
      <c r="D32" s="58" t="s">
        <v>41</v>
      </c>
      <c r="E32" s="74"/>
      <c r="F32" s="74"/>
      <c r="G32" s="74"/>
      <c r="H32" s="74"/>
    </row>
    <row r="33" ht="16.35" customHeight="1" spans="2:8">
      <c r="B33" s="58"/>
      <c r="C33" s="47"/>
      <c r="D33" s="58" t="s">
        <v>42</v>
      </c>
      <c r="E33" s="74"/>
      <c r="F33" s="74"/>
      <c r="G33" s="74"/>
      <c r="H33" s="74"/>
    </row>
    <row r="34" ht="16.35" customHeight="1" spans="2:8">
      <c r="B34" s="58"/>
      <c r="C34" s="47"/>
      <c r="D34" s="58" t="s">
        <v>43</v>
      </c>
      <c r="E34" s="74"/>
      <c r="F34" s="74"/>
      <c r="G34" s="74"/>
      <c r="H34" s="74"/>
    </row>
    <row r="35" ht="16.35" customHeight="1" spans="2:8">
      <c r="B35" s="58"/>
      <c r="C35" s="58"/>
      <c r="D35" s="46" t="s">
        <v>44</v>
      </c>
      <c r="E35" s="63"/>
      <c r="F35" s="63"/>
      <c r="G35" s="63"/>
      <c r="H35" s="63"/>
    </row>
    <row r="36" ht="16.35" customHeight="1" spans="2:8">
      <c r="B36" s="58"/>
      <c r="C36" s="58"/>
      <c r="D36" s="58"/>
      <c r="E36" s="63"/>
      <c r="F36" s="63"/>
      <c r="G36" s="63"/>
      <c r="H36" s="63"/>
    </row>
    <row r="37" ht="16.35" customHeight="1" spans="2:8">
      <c r="B37" s="46" t="s">
        <v>45</v>
      </c>
      <c r="C37" s="47">
        <v>436.41</v>
      </c>
      <c r="D37" s="46" t="s">
        <v>46</v>
      </c>
      <c r="E37" s="74">
        <v>436.41</v>
      </c>
      <c r="F37" s="63">
        <v>436.41</v>
      </c>
      <c r="G37" s="63"/>
      <c r="H37" s="63"/>
    </row>
  </sheetData>
  <mergeCells count="4">
    <mergeCell ref="B2:H2"/>
    <mergeCell ref="B4:D4"/>
    <mergeCell ref="B5:C5"/>
    <mergeCell ref="D5:H5"/>
  </mergeCells>
  <printOptions horizontalCentered="1"/>
  <pageMargins left="0.236220472440945" right="0.236220472440945" top="0.984251968503937" bottom="0.275590551181102" header="0.31496062992126" footer="0.31496062992126"/>
  <pageSetup paperSize="9" scale="8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pane ySplit="5" topLeftCell="A6" activePane="bottomLeft" state="frozen"/>
      <selection/>
      <selection pane="bottomLeft" activeCell="N6" sqref="N6"/>
    </sheetView>
  </sheetViews>
  <sheetFormatPr defaultColWidth="10" defaultRowHeight="13.5"/>
  <cols>
    <col min="1" max="1" width="1.25" style="26" customWidth="1"/>
    <col min="2" max="2" width="8" style="26" customWidth="1"/>
    <col min="3" max="3" width="15.25" style="26" customWidth="1"/>
    <col min="4" max="4" width="7.125" style="26" customWidth="1"/>
    <col min="5" max="5" width="18.375" style="26" customWidth="1"/>
    <col min="6" max="6" width="9.25" style="26" customWidth="1"/>
    <col min="7" max="7" width="41.75" style="26" customWidth="1"/>
    <col min="8" max="8" width="13.125" style="26" customWidth="1"/>
    <col min="9" max="9" width="17.5" style="26" customWidth="1"/>
    <col min="10" max="11" width="10.625" style="26" customWidth="1"/>
    <col min="12" max="12" width="9.75" style="26" customWidth="1"/>
    <col min="13" max="16384" width="10" style="26"/>
  </cols>
  <sheetData>
    <row r="1" s="24" customFormat="1" ht="15" customHeight="1"/>
    <row r="2" ht="49.35" customHeight="1" spans="1:11">
      <c r="A2" s="27"/>
      <c r="B2" s="28" t="s">
        <v>152</v>
      </c>
      <c r="C2" s="28"/>
      <c r="D2" s="28"/>
      <c r="E2" s="28"/>
      <c r="F2" s="28"/>
      <c r="G2" s="28"/>
      <c r="H2" s="28"/>
      <c r="I2" s="28"/>
      <c r="J2" s="28"/>
      <c r="K2" s="28"/>
    </row>
    <row r="3" ht="15" customHeight="1" spans="1:11">
      <c r="A3" s="27"/>
      <c r="B3" s="29"/>
      <c r="C3" s="29"/>
      <c r="D3" s="29"/>
      <c r="E3" s="29"/>
      <c r="F3" s="27"/>
      <c r="G3" s="27"/>
      <c r="H3" s="27"/>
      <c r="I3" s="27"/>
      <c r="J3" s="27"/>
      <c r="K3" s="27"/>
    </row>
    <row r="4" ht="15" customHeight="1" spans="1:11">
      <c r="A4" s="27"/>
      <c r="B4" s="29"/>
      <c r="C4" s="29"/>
      <c r="D4" s="29"/>
      <c r="E4" s="29"/>
      <c r="F4" s="27"/>
      <c r="G4" s="27"/>
      <c r="H4" s="27"/>
      <c r="I4" s="27"/>
      <c r="J4" s="27"/>
      <c r="K4" s="35" t="s">
        <v>1</v>
      </c>
    </row>
    <row r="5" s="25" customFormat="1" ht="22.9" customHeight="1" spans="1:11">
      <c r="A5" s="30"/>
      <c r="B5" s="31" t="s">
        <v>153</v>
      </c>
      <c r="C5" s="31" t="s">
        <v>154</v>
      </c>
      <c r="D5" s="31" t="s">
        <v>155</v>
      </c>
      <c r="E5" s="31" t="s">
        <v>156</v>
      </c>
      <c r="F5" s="31" t="s">
        <v>157</v>
      </c>
      <c r="G5" s="31" t="s">
        <v>158</v>
      </c>
      <c r="H5" s="31" t="s">
        <v>159</v>
      </c>
      <c r="I5" s="31" t="s">
        <v>160</v>
      </c>
      <c r="J5" s="31" t="s">
        <v>161</v>
      </c>
      <c r="K5" s="31" t="s">
        <v>162</v>
      </c>
    </row>
    <row r="6" ht="22.9" customHeight="1" spans="1:11">
      <c r="A6" s="27"/>
      <c r="B6" s="32" t="s">
        <v>163</v>
      </c>
      <c r="C6" s="33" t="s">
        <v>164</v>
      </c>
      <c r="D6" s="33" t="s">
        <v>165</v>
      </c>
      <c r="E6" s="34" t="s">
        <v>54</v>
      </c>
      <c r="F6" s="32" t="s">
        <v>166</v>
      </c>
      <c r="G6" s="34" t="s">
        <v>167</v>
      </c>
      <c r="H6" s="34" t="s">
        <v>168</v>
      </c>
      <c r="I6" s="34" t="s">
        <v>169</v>
      </c>
      <c r="J6" s="36">
        <v>0.76</v>
      </c>
      <c r="K6" s="37"/>
    </row>
    <row r="7" ht="22.9" customHeight="1" spans="1:11">
      <c r="A7" s="27"/>
      <c r="B7" s="32" t="s">
        <v>163</v>
      </c>
      <c r="C7" s="33" t="s">
        <v>164</v>
      </c>
      <c r="D7" s="33" t="s">
        <v>165</v>
      </c>
      <c r="E7" s="34" t="s">
        <v>54</v>
      </c>
      <c r="F7" s="32" t="s">
        <v>166</v>
      </c>
      <c r="G7" s="34" t="s">
        <v>170</v>
      </c>
      <c r="H7" s="34" t="s">
        <v>168</v>
      </c>
      <c r="I7" s="34" t="s">
        <v>169</v>
      </c>
      <c r="J7" s="36">
        <v>0.15</v>
      </c>
      <c r="K7" s="37"/>
    </row>
    <row r="8" ht="22.9" customHeight="1" spans="1:11">
      <c r="A8" s="27"/>
      <c r="B8" s="32" t="s">
        <v>163</v>
      </c>
      <c r="C8" s="33" t="s">
        <v>164</v>
      </c>
      <c r="D8" s="33" t="s">
        <v>165</v>
      </c>
      <c r="E8" s="34" t="s">
        <v>54</v>
      </c>
      <c r="F8" s="32" t="s">
        <v>166</v>
      </c>
      <c r="G8" s="34" t="s">
        <v>171</v>
      </c>
      <c r="H8" s="34" t="s">
        <v>168</v>
      </c>
      <c r="I8" s="34" t="s">
        <v>172</v>
      </c>
      <c r="J8" s="36">
        <v>9.12</v>
      </c>
      <c r="K8" s="37"/>
    </row>
    <row r="9" ht="22.9" customHeight="1" spans="1:11">
      <c r="A9" s="27"/>
      <c r="B9" s="32" t="s">
        <v>163</v>
      </c>
      <c r="C9" s="33" t="s">
        <v>164</v>
      </c>
      <c r="D9" s="33" t="s">
        <v>165</v>
      </c>
      <c r="E9" s="34" t="s">
        <v>54</v>
      </c>
      <c r="F9" s="32" t="s">
        <v>166</v>
      </c>
      <c r="G9" s="34" t="s">
        <v>173</v>
      </c>
      <c r="H9" s="34" t="s">
        <v>168</v>
      </c>
      <c r="I9" s="34" t="s">
        <v>174</v>
      </c>
      <c r="J9" s="36">
        <v>8.06</v>
      </c>
      <c r="K9" s="37"/>
    </row>
    <row r="10" ht="22.9" customHeight="1" spans="1:11">
      <c r="A10" s="27"/>
      <c r="B10" s="32" t="s">
        <v>163</v>
      </c>
      <c r="C10" s="33" t="s">
        <v>164</v>
      </c>
      <c r="D10" s="33" t="s">
        <v>165</v>
      </c>
      <c r="E10" s="34" t="s">
        <v>54</v>
      </c>
      <c r="F10" s="32" t="s">
        <v>166</v>
      </c>
      <c r="G10" s="34" t="s">
        <v>175</v>
      </c>
      <c r="H10" s="34" t="s">
        <v>168</v>
      </c>
      <c r="I10" s="34" t="s">
        <v>169</v>
      </c>
      <c r="J10" s="36">
        <v>4.28</v>
      </c>
      <c r="K10" s="37"/>
    </row>
    <row r="11" ht="22.9" customHeight="1" spans="1:11">
      <c r="A11" s="27"/>
      <c r="B11" s="32" t="s">
        <v>163</v>
      </c>
      <c r="C11" s="33" t="s">
        <v>164</v>
      </c>
      <c r="D11" s="33" t="s">
        <v>165</v>
      </c>
      <c r="E11" s="34" t="s">
        <v>54</v>
      </c>
      <c r="F11" s="32" t="s">
        <v>166</v>
      </c>
      <c r="G11" s="34" t="s">
        <v>176</v>
      </c>
      <c r="H11" s="34" t="s">
        <v>168</v>
      </c>
      <c r="I11" s="34" t="s">
        <v>169</v>
      </c>
      <c r="J11" s="36">
        <v>0.8</v>
      </c>
      <c r="K11" s="37"/>
    </row>
    <row r="12" ht="22.9" customHeight="1" spans="1:11">
      <c r="A12" s="27"/>
      <c r="B12" s="32" t="s">
        <v>163</v>
      </c>
      <c r="C12" s="33" t="s">
        <v>164</v>
      </c>
      <c r="D12" s="33" t="s">
        <v>165</v>
      </c>
      <c r="E12" s="34" t="s">
        <v>54</v>
      </c>
      <c r="F12" s="32" t="s">
        <v>166</v>
      </c>
      <c r="G12" s="34" t="s">
        <v>177</v>
      </c>
      <c r="H12" s="34" t="s">
        <v>168</v>
      </c>
      <c r="I12" s="34" t="s">
        <v>178</v>
      </c>
      <c r="J12" s="36">
        <v>4.03</v>
      </c>
      <c r="K12" s="37"/>
    </row>
    <row r="13" ht="22.9" customHeight="1" spans="1:11">
      <c r="A13" s="27"/>
      <c r="B13" s="32" t="s">
        <v>163</v>
      </c>
      <c r="C13" s="33" t="s">
        <v>164</v>
      </c>
      <c r="D13" s="33" t="s">
        <v>165</v>
      </c>
      <c r="E13" s="34" t="s">
        <v>54</v>
      </c>
      <c r="F13" s="32" t="s">
        <v>166</v>
      </c>
      <c r="G13" s="34" t="s">
        <v>179</v>
      </c>
      <c r="H13" s="34" t="s">
        <v>168</v>
      </c>
      <c r="I13" s="34" t="s">
        <v>180</v>
      </c>
      <c r="J13" s="36">
        <v>6.05</v>
      </c>
      <c r="K13" s="37"/>
    </row>
    <row r="14" ht="22.9" customHeight="1" spans="1:11">
      <c r="A14" s="27"/>
      <c r="B14" s="32" t="s">
        <v>163</v>
      </c>
      <c r="C14" s="33" t="s">
        <v>164</v>
      </c>
      <c r="D14" s="33" t="s">
        <v>165</v>
      </c>
      <c r="E14" s="34" t="s">
        <v>54</v>
      </c>
      <c r="F14" s="32" t="s">
        <v>166</v>
      </c>
      <c r="G14" s="34" t="s">
        <v>181</v>
      </c>
      <c r="H14" s="34" t="s">
        <v>168</v>
      </c>
      <c r="I14" s="34" t="s">
        <v>172</v>
      </c>
      <c r="J14" s="36">
        <v>26.44</v>
      </c>
      <c r="K14" s="37"/>
    </row>
    <row r="15" ht="22.9" customHeight="1" spans="1:11">
      <c r="A15" s="27"/>
      <c r="B15" s="32" t="s">
        <v>163</v>
      </c>
      <c r="C15" s="33" t="s">
        <v>164</v>
      </c>
      <c r="D15" s="33" t="s">
        <v>165</v>
      </c>
      <c r="E15" s="34" t="s">
        <v>54</v>
      </c>
      <c r="F15" s="32" t="s">
        <v>166</v>
      </c>
      <c r="G15" s="34" t="s">
        <v>182</v>
      </c>
      <c r="H15" s="34" t="s">
        <v>168</v>
      </c>
      <c r="I15" s="34" t="s">
        <v>172</v>
      </c>
      <c r="J15" s="36">
        <v>4.42</v>
      </c>
      <c r="K15" s="37"/>
    </row>
    <row r="16" ht="22.5" spans="2:11">
      <c r="B16" s="32" t="s">
        <v>163</v>
      </c>
      <c r="C16" s="33" t="s">
        <v>164</v>
      </c>
      <c r="D16" s="33" t="s">
        <v>165</v>
      </c>
      <c r="E16" s="34" t="s">
        <v>54</v>
      </c>
      <c r="F16" s="32" t="s">
        <v>166</v>
      </c>
      <c r="G16" s="34" t="s">
        <v>183</v>
      </c>
      <c r="H16" s="34" t="s">
        <v>168</v>
      </c>
      <c r="I16" s="34" t="s">
        <v>172</v>
      </c>
      <c r="J16" s="36">
        <v>13.68</v>
      </c>
      <c r="K16" s="38"/>
    </row>
    <row r="17" ht="22.5" spans="2:11">
      <c r="B17" s="32" t="s">
        <v>163</v>
      </c>
      <c r="C17" s="33" t="s">
        <v>164</v>
      </c>
      <c r="D17" s="33" t="s">
        <v>165</v>
      </c>
      <c r="E17" s="34" t="s">
        <v>54</v>
      </c>
      <c r="F17" s="32" t="s">
        <v>166</v>
      </c>
      <c r="G17" s="34" t="s">
        <v>184</v>
      </c>
      <c r="H17" s="34" t="s">
        <v>168</v>
      </c>
      <c r="I17" s="34" t="s">
        <v>172</v>
      </c>
      <c r="J17" s="36">
        <v>5.86</v>
      </c>
      <c r="K17" s="38"/>
    </row>
    <row r="18" ht="22.5" spans="2:11">
      <c r="B18" s="32" t="s">
        <v>163</v>
      </c>
      <c r="C18" s="33" t="s">
        <v>164</v>
      </c>
      <c r="D18" s="33" t="s">
        <v>165</v>
      </c>
      <c r="E18" s="34" t="s">
        <v>54</v>
      </c>
      <c r="F18" s="32" t="s">
        <v>166</v>
      </c>
      <c r="G18" s="34" t="s">
        <v>185</v>
      </c>
      <c r="H18" s="34" t="s">
        <v>168</v>
      </c>
      <c r="I18" s="34" t="s">
        <v>172</v>
      </c>
      <c r="J18" s="36">
        <v>5.79</v>
      </c>
      <c r="K18" s="38"/>
    </row>
    <row r="19" ht="22.5" spans="2:11">
      <c r="B19" s="32" t="s">
        <v>163</v>
      </c>
      <c r="C19" s="33" t="s">
        <v>164</v>
      </c>
      <c r="D19" s="33" t="s">
        <v>165</v>
      </c>
      <c r="E19" s="34" t="s">
        <v>54</v>
      </c>
      <c r="F19" s="32" t="s">
        <v>72</v>
      </c>
      <c r="G19" s="34" t="s">
        <v>186</v>
      </c>
      <c r="H19" s="34" t="s">
        <v>168</v>
      </c>
      <c r="I19" s="34" t="s">
        <v>172</v>
      </c>
      <c r="J19" s="36">
        <v>0.85</v>
      </c>
      <c r="K19" s="38"/>
    </row>
    <row r="20" ht="22.5" spans="2:11">
      <c r="B20" s="32" t="s">
        <v>163</v>
      </c>
      <c r="C20" s="33" t="s">
        <v>164</v>
      </c>
      <c r="D20" s="33" t="s">
        <v>165</v>
      </c>
      <c r="E20" s="34" t="s">
        <v>54</v>
      </c>
      <c r="F20" s="32" t="s">
        <v>72</v>
      </c>
      <c r="G20" s="34" t="s">
        <v>187</v>
      </c>
      <c r="H20" s="34" t="s">
        <v>168</v>
      </c>
      <c r="I20" s="34" t="s">
        <v>172</v>
      </c>
      <c r="J20" s="36">
        <v>0.92</v>
      </c>
      <c r="K20" s="38"/>
    </row>
    <row r="21" ht="22.5" spans="2:11">
      <c r="B21" s="32" t="s">
        <v>163</v>
      </c>
      <c r="C21" s="33" t="s">
        <v>164</v>
      </c>
      <c r="D21" s="33" t="s">
        <v>165</v>
      </c>
      <c r="E21" s="34" t="s">
        <v>54</v>
      </c>
      <c r="F21" s="32" t="s">
        <v>72</v>
      </c>
      <c r="G21" s="34" t="s">
        <v>188</v>
      </c>
      <c r="H21" s="34" t="s">
        <v>168</v>
      </c>
      <c r="I21" s="34" t="s">
        <v>172</v>
      </c>
      <c r="J21" s="36">
        <v>0.69</v>
      </c>
      <c r="K21" s="38"/>
    </row>
    <row r="22" ht="22.5" spans="2:11">
      <c r="B22" s="32" t="s">
        <v>163</v>
      </c>
      <c r="C22" s="33" t="s">
        <v>164</v>
      </c>
      <c r="D22" s="33" t="s">
        <v>165</v>
      </c>
      <c r="E22" s="34" t="s">
        <v>54</v>
      </c>
      <c r="F22" s="32" t="s">
        <v>72</v>
      </c>
      <c r="G22" s="34" t="s">
        <v>189</v>
      </c>
      <c r="H22" s="34" t="s">
        <v>168</v>
      </c>
      <c r="I22" s="34" t="s">
        <v>172</v>
      </c>
      <c r="J22" s="36">
        <v>13.5</v>
      </c>
      <c r="K22" s="38"/>
    </row>
    <row r="23" ht="22.5" spans="2:11">
      <c r="B23" s="32" t="s">
        <v>163</v>
      </c>
      <c r="C23" s="33" t="s">
        <v>164</v>
      </c>
      <c r="D23" s="33" t="s">
        <v>165</v>
      </c>
      <c r="E23" s="34" t="s">
        <v>54</v>
      </c>
      <c r="F23" s="32" t="s">
        <v>190</v>
      </c>
      <c r="G23" s="34" t="s">
        <v>191</v>
      </c>
      <c r="H23" s="34" t="s">
        <v>168</v>
      </c>
      <c r="I23" s="34" t="s">
        <v>192</v>
      </c>
      <c r="J23" s="36">
        <v>101</v>
      </c>
      <c r="K23" s="38"/>
    </row>
    <row r="24" ht="22.5" spans="2:11">
      <c r="B24" s="32" t="s">
        <v>163</v>
      </c>
      <c r="C24" s="33" t="s">
        <v>164</v>
      </c>
      <c r="D24" s="33" t="s">
        <v>165</v>
      </c>
      <c r="E24" s="34" t="s">
        <v>54</v>
      </c>
      <c r="F24" s="32" t="s">
        <v>190</v>
      </c>
      <c r="G24" s="34" t="s">
        <v>191</v>
      </c>
      <c r="H24" s="34" t="s">
        <v>193</v>
      </c>
      <c r="I24" s="34" t="s">
        <v>192</v>
      </c>
      <c r="J24" s="36">
        <v>230</v>
      </c>
      <c r="K24" s="38"/>
    </row>
  </sheetData>
  <mergeCells count="2">
    <mergeCell ref="B2:K2"/>
    <mergeCell ref="A6:A15"/>
  </mergeCells>
  <printOptions horizontalCentered="1"/>
  <pageMargins left="0.196850393700787" right="0.196850393700787" top="0.196850393700787" bottom="0.196850393700787" header="0" footer="0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W18" sqref="W18"/>
    </sheetView>
  </sheetViews>
  <sheetFormatPr defaultColWidth="10" defaultRowHeight="13.5"/>
  <cols>
    <col min="1" max="1" width="2.625" style="2" customWidth="1"/>
    <col min="2" max="2" width="11.75" style="2" customWidth="1"/>
    <col min="3" max="3" width="13" style="2" customWidth="1"/>
    <col min="4" max="4" width="8" style="2" customWidth="1"/>
    <col min="5" max="5" width="14.625" style="2" customWidth="1"/>
    <col min="6" max="8" width="10.25" style="2" customWidth="1"/>
    <col min="9" max="9" width="4.125" style="2" hidden="1" customWidth="1"/>
    <col min="10" max="10" width="6.75" style="2" customWidth="1"/>
    <col min="11" max="11" width="3.5" style="2" customWidth="1"/>
    <col min="12" max="12" width="9" style="2" customWidth="1"/>
    <col min="13" max="13" width="4.875" style="2" customWidth="1"/>
    <col min="14" max="14" width="2.625" style="2" customWidth="1"/>
    <col min="15" max="15" width="9.75" style="2" customWidth="1"/>
    <col min="16" max="16384" width="10" style="2"/>
  </cols>
  <sheetData>
    <row r="1" s="1" customFormat="1" ht="18" customHeight="1" spans="1:16">
      <c r="A1" s="3"/>
      <c r="B1" s="4"/>
      <c r="C1" s="4"/>
      <c r="D1" s="5"/>
      <c r="E1" s="4"/>
      <c r="F1" s="5"/>
      <c r="G1" s="4"/>
      <c r="H1" s="4"/>
      <c r="I1" s="5"/>
      <c r="J1" s="4"/>
      <c r="K1" s="5"/>
      <c r="L1" s="4"/>
      <c r="M1" s="5"/>
      <c r="N1" s="4"/>
      <c r="O1" s="5"/>
      <c r="P1" s="4"/>
    </row>
    <row r="2" ht="26.1" customHeight="1" spans="1:16">
      <c r="A2" s="6"/>
      <c r="B2" s="7" t="s">
        <v>194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6.6" customHeight="1" spans="1:16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59.25" customHeight="1" spans="1:16">
      <c r="A4" s="9"/>
      <c r="B4" s="10" t="s">
        <v>195</v>
      </c>
      <c r="C4" s="11" t="s">
        <v>196</v>
      </c>
      <c r="D4" s="11"/>
      <c r="E4" s="10" t="s">
        <v>197</v>
      </c>
      <c r="F4" s="11" t="s">
        <v>191</v>
      </c>
      <c r="G4" s="11"/>
      <c r="H4" s="11"/>
      <c r="I4" s="11"/>
      <c r="J4" s="10" t="s">
        <v>198</v>
      </c>
      <c r="K4" s="10"/>
      <c r="L4" s="11" t="s">
        <v>199</v>
      </c>
      <c r="M4" s="11"/>
      <c r="N4" s="11"/>
      <c r="O4" s="11"/>
      <c r="P4" s="11"/>
    </row>
    <row r="5" ht="6.6" customHeight="1" spans="1:16">
      <c r="A5" s="9"/>
      <c r="B5" s="12"/>
      <c r="C5" s="12"/>
      <c r="D5" s="12"/>
      <c r="E5" s="12"/>
      <c r="F5" s="12"/>
      <c r="G5" s="12"/>
      <c r="H5" s="12"/>
      <c r="I5" s="12"/>
      <c r="J5" s="10"/>
      <c r="K5" s="12"/>
      <c r="L5" s="12"/>
      <c r="M5" s="12"/>
      <c r="N5" s="12"/>
      <c r="O5" s="12"/>
      <c r="P5" s="12"/>
    </row>
    <row r="6" ht="51.75" customHeight="1" spans="1:16">
      <c r="A6" s="9"/>
      <c r="B6" s="10" t="s">
        <v>200</v>
      </c>
      <c r="C6" s="11" t="s">
        <v>201</v>
      </c>
      <c r="D6" s="11"/>
      <c r="E6" s="10" t="s">
        <v>202</v>
      </c>
      <c r="F6" s="11" t="s">
        <v>203</v>
      </c>
      <c r="G6" s="11"/>
      <c r="H6" s="12"/>
      <c r="I6" s="12"/>
      <c r="J6" s="10" t="s">
        <v>204</v>
      </c>
      <c r="K6" s="10"/>
      <c r="L6" s="10">
        <v>331</v>
      </c>
      <c r="M6" s="10"/>
      <c r="N6" s="10"/>
      <c r="O6" s="10"/>
      <c r="P6" s="11" t="s">
        <v>205</v>
      </c>
    </row>
    <row r="7" ht="6.6" customHeight="1" spans="1:16">
      <c r="A7" s="9"/>
      <c r="B7" s="12"/>
      <c r="C7" s="12"/>
      <c r="D7" s="12"/>
      <c r="E7" s="12"/>
      <c r="F7" s="12"/>
      <c r="G7" s="13"/>
      <c r="H7" s="12"/>
      <c r="I7" s="12"/>
      <c r="J7" s="13"/>
      <c r="K7" s="12"/>
      <c r="L7" s="13"/>
      <c r="M7" s="12"/>
      <c r="N7" s="12"/>
      <c r="O7" s="12"/>
      <c r="P7" s="12"/>
    </row>
    <row r="8" ht="22.9" customHeight="1" spans="1:16">
      <c r="A8" s="9"/>
      <c r="B8" s="10" t="s">
        <v>206</v>
      </c>
      <c r="C8" s="11">
        <v>10</v>
      </c>
      <c r="D8" s="11"/>
      <c r="E8" s="10" t="s">
        <v>207</v>
      </c>
      <c r="F8" s="11" t="s">
        <v>208</v>
      </c>
      <c r="G8" s="11"/>
      <c r="H8" s="12"/>
      <c r="I8" s="12"/>
      <c r="J8" s="10" t="s">
        <v>209</v>
      </c>
      <c r="K8" s="10"/>
      <c r="L8" s="10"/>
      <c r="M8" s="10"/>
      <c r="N8" s="10">
        <v>331</v>
      </c>
      <c r="O8" s="10"/>
      <c r="P8" s="11" t="s">
        <v>205</v>
      </c>
    </row>
    <row r="9" ht="6.6" customHeight="1" spans="1:16">
      <c r="A9" s="9"/>
      <c r="B9" s="12"/>
      <c r="C9" s="12"/>
      <c r="D9" s="12"/>
      <c r="E9" s="12"/>
      <c r="F9" s="12"/>
      <c r="G9" s="13"/>
      <c r="H9" s="12"/>
      <c r="I9" s="12"/>
      <c r="J9" s="13"/>
      <c r="K9" s="12"/>
      <c r="L9" s="13"/>
      <c r="M9" s="12"/>
      <c r="N9" s="12"/>
      <c r="O9" s="12"/>
      <c r="P9" s="12"/>
    </row>
    <row r="10" ht="22.9" customHeight="1" spans="1:16">
      <c r="A10" s="9"/>
      <c r="B10" s="14" t="s">
        <v>210</v>
      </c>
      <c r="C10" s="15" t="s">
        <v>211</v>
      </c>
      <c r="D10" s="15"/>
      <c r="E10" s="15"/>
      <c r="F10" s="15"/>
      <c r="G10" s="15"/>
      <c r="H10" s="15"/>
      <c r="I10" s="15"/>
      <c r="J10" s="10" t="s">
        <v>212</v>
      </c>
      <c r="K10" s="10"/>
      <c r="L10" s="10"/>
      <c r="M10" s="10"/>
      <c r="N10" s="10"/>
      <c r="O10" s="10"/>
      <c r="P10" s="11" t="s">
        <v>205</v>
      </c>
    </row>
    <row r="11" ht="6.6" customHeight="1" spans="1:16">
      <c r="A11" s="9"/>
      <c r="B11" s="14"/>
      <c r="C11" s="15"/>
      <c r="D11" s="15"/>
      <c r="E11" s="15"/>
      <c r="F11" s="15"/>
      <c r="G11" s="15"/>
      <c r="H11" s="15"/>
      <c r="I11" s="15"/>
      <c r="J11" s="13"/>
      <c r="K11" s="12"/>
      <c r="L11" s="13"/>
      <c r="M11" s="12"/>
      <c r="N11" s="12"/>
      <c r="O11" s="12"/>
      <c r="P11" s="12"/>
    </row>
    <row r="12" ht="22.9" customHeight="1" spans="1:16">
      <c r="A12" s="9"/>
      <c r="B12" s="14"/>
      <c r="C12" s="15"/>
      <c r="D12" s="15"/>
      <c r="E12" s="15"/>
      <c r="F12" s="15"/>
      <c r="G12" s="15"/>
      <c r="H12" s="15"/>
      <c r="I12" s="15"/>
      <c r="J12" s="10" t="s">
        <v>213</v>
      </c>
      <c r="K12" s="10"/>
      <c r="L12" s="10"/>
      <c r="M12" s="10"/>
      <c r="N12" s="10"/>
      <c r="O12" s="10"/>
      <c r="P12" s="11" t="s">
        <v>205</v>
      </c>
    </row>
    <row r="13" ht="6.6" customHeight="1" spans="1:16">
      <c r="A13" s="9"/>
      <c r="B13" s="14"/>
      <c r="C13" s="15"/>
      <c r="D13" s="15"/>
      <c r="E13" s="15"/>
      <c r="F13" s="15"/>
      <c r="G13" s="15"/>
      <c r="H13" s="15"/>
      <c r="I13" s="15"/>
      <c r="J13" s="13"/>
      <c r="K13" s="12"/>
      <c r="L13" s="12"/>
      <c r="M13" s="12"/>
      <c r="N13" s="12"/>
      <c r="O13" s="12"/>
      <c r="P13" s="12"/>
    </row>
    <row r="14" ht="22.9" customHeight="1" spans="1:16">
      <c r="A14" s="9"/>
      <c r="B14" s="14"/>
      <c r="C14" s="15"/>
      <c r="D14" s="15"/>
      <c r="E14" s="15"/>
      <c r="F14" s="15"/>
      <c r="G14" s="15"/>
      <c r="H14" s="15"/>
      <c r="I14" s="15"/>
      <c r="J14" s="10" t="s">
        <v>214</v>
      </c>
      <c r="K14" s="10"/>
      <c r="L14" s="10"/>
      <c r="M14" s="10"/>
      <c r="N14" s="10"/>
      <c r="O14" s="10"/>
      <c r="P14" s="11" t="s">
        <v>205</v>
      </c>
    </row>
    <row r="15" ht="6.6" customHeight="1" spans="1:16">
      <c r="A15" s="9"/>
      <c r="B15" s="14"/>
      <c r="C15" s="15"/>
      <c r="D15" s="15"/>
      <c r="E15" s="15"/>
      <c r="F15" s="15"/>
      <c r="G15" s="15"/>
      <c r="H15" s="15"/>
      <c r="I15" s="15"/>
      <c r="J15" s="13"/>
      <c r="K15" s="12"/>
      <c r="L15" s="12"/>
      <c r="M15" s="12"/>
      <c r="N15" s="12"/>
      <c r="O15" s="12"/>
      <c r="P15" s="12"/>
    </row>
    <row r="16" ht="22.9" customHeight="1" spans="1:16">
      <c r="A16" s="9"/>
      <c r="B16" s="14"/>
      <c r="C16" s="15"/>
      <c r="D16" s="15"/>
      <c r="E16" s="15"/>
      <c r="F16" s="15"/>
      <c r="G16" s="15"/>
      <c r="H16" s="15"/>
      <c r="I16" s="15"/>
      <c r="J16" s="10" t="s">
        <v>215</v>
      </c>
      <c r="K16" s="10"/>
      <c r="L16" s="10"/>
      <c r="M16" s="10"/>
      <c r="N16" s="10"/>
      <c r="O16" s="10"/>
      <c r="P16" s="11" t="s">
        <v>205</v>
      </c>
    </row>
    <row r="17" ht="16.35" customHeight="1" spans="1:16">
      <c r="A17" s="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ht="22.9" customHeight="1" spans="1:16">
      <c r="A18" s="16"/>
      <c r="B18" s="17" t="s">
        <v>216</v>
      </c>
      <c r="C18" s="17" t="s">
        <v>217</v>
      </c>
      <c r="D18" s="17" t="s">
        <v>218</v>
      </c>
      <c r="E18" s="17"/>
      <c r="F18" s="17" t="s">
        <v>219</v>
      </c>
      <c r="G18" s="17" t="s">
        <v>220</v>
      </c>
      <c r="H18" s="17" t="s">
        <v>221</v>
      </c>
      <c r="I18" s="17" t="s">
        <v>222</v>
      </c>
      <c r="J18" s="17" t="s">
        <v>223</v>
      </c>
      <c r="K18" s="17" t="s">
        <v>224</v>
      </c>
      <c r="L18" s="17"/>
      <c r="M18" s="17" t="s">
        <v>225</v>
      </c>
      <c r="N18" s="17"/>
      <c r="O18" s="17" t="s">
        <v>226</v>
      </c>
      <c r="P18" s="17"/>
    </row>
    <row r="19" ht="22.9" customHeight="1" spans="1:16">
      <c r="A19" s="16"/>
      <c r="B19" s="18" t="s">
        <v>227</v>
      </c>
      <c r="C19" s="18" t="s">
        <v>228</v>
      </c>
      <c r="D19" s="18" t="s">
        <v>229</v>
      </c>
      <c r="E19" s="18"/>
      <c r="F19" s="19" t="s">
        <v>230</v>
      </c>
      <c r="G19" s="19"/>
      <c r="H19" s="20" t="s">
        <v>231</v>
      </c>
      <c r="I19" s="20" t="s">
        <v>231</v>
      </c>
      <c r="J19" s="19" t="s">
        <v>232</v>
      </c>
      <c r="K19" s="20" t="s">
        <v>233</v>
      </c>
      <c r="L19" s="20"/>
      <c r="M19" s="20" t="s">
        <v>233</v>
      </c>
      <c r="N19" s="20"/>
      <c r="O19" s="18" t="s">
        <v>234</v>
      </c>
      <c r="P19" s="18"/>
    </row>
    <row r="20" ht="22.9" customHeight="1" spans="1:16">
      <c r="A20" s="16"/>
      <c r="B20" s="18" t="s">
        <v>227</v>
      </c>
      <c r="C20" s="18" t="s">
        <v>235</v>
      </c>
      <c r="D20" s="18" t="s">
        <v>236</v>
      </c>
      <c r="E20" s="18"/>
      <c r="F20" s="19" t="s">
        <v>230</v>
      </c>
      <c r="G20" s="19"/>
      <c r="H20" s="20" t="s">
        <v>237</v>
      </c>
      <c r="I20" s="20" t="s">
        <v>238</v>
      </c>
      <c r="J20" s="19" t="s">
        <v>239</v>
      </c>
      <c r="K20" s="20" t="s">
        <v>240</v>
      </c>
      <c r="L20" s="20"/>
      <c r="M20" s="20" t="s">
        <v>240</v>
      </c>
      <c r="N20" s="20"/>
      <c r="O20" s="18" t="s">
        <v>234</v>
      </c>
      <c r="P20" s="18"/>
    </row>
    <row r="21" ht="22.9" customHeight="1" spans="1:16">
      <c r="A21" s="16"/>
      <c r="B21" s="18" t="s">
        <v>241</v>
      </c>
      <c r="C21" s="18" t="s">
        <v>242</v>
      </c>
      <c r="D21" s="18" t="s">
        <v>243</v>
      </c>
      <c r="E21" s="18"/>
      <c r="F21" s="19" t="s">
        <v>230</v>
      </c>
      <c r="G21" s="19"/>
      <c r="H21" s="20" t="s">
        <v>244</v>
      </c>
      <c r="I21" s="20" t="s">
        <v>244</v>
      </c>
      <c r="J21" s="19" t="s">
        <v>232</v>
      </c>
      <c r="K21" s="20" t="s">
        <v>233</v>
      </c>
      <c r="L21" s="20"/>
      <c r="M21" s="20" t="s">
        <v>233</v>
      </c>
      <c r="N21" s="20"/>
      <c r="O21" s="18" t="s">
        <v>234</v>
      </c>
      <c r="P21" s="18"/>
    </row>
    <row r="22" ht="22.9" customHeight="1" spans="1:16">
      <c r="A22" s="16"/>
      <c r="B22" s="18" t="s">
        <v>245</v>
      </c>
      <c r="C22" s="18" t="s">
        <v>246</v>
      </c>
      <c r="D22" s="18" t="s">
        <v>247</v>
      </c>
      <c r="E22" s="18"/>
      <c r="F22" s="19" t="s">
        <v>230</v>
      </c>
      <c r="G22" s="19"/>
      <c r="H22" s="20" t="s">
        <v>248</v>
      </c>
      <c r="I22" s="20" t="s">
        <v>248</v>
      </c>
      <c r="J22" s="19" t="s">
        <v>232</v>
      </c>
      <c r="K22" s="20" t="s">
        <v>249</v>
      </c>
      <c r="L22" s="20"/>
      <c r="M22" s="20" t="s">
        <v>249</v>
      </c>
      <c r="N22" s="20"/>
      <c r="O22" s="18" t="s">
        <v>234</v>
      </c>
      <c r="P22" s="18"/>
    </row>
    <row r="23" ht="16.35" customHeight="1" spans="1:14">
      <c r="A23" s="21"/>
      <c r="B23" s="21"/>
      <c r="C23" s="21"/>
      <c r="D23" s="21"/>
      <c r="E23" s="21"/>
      <c r="F23" s="21"/>
      <c r="G23" s="21"/>
      <c r="H23" s="21"/>
      <c r="I23" s="22"/>
      <c r="J23" s="21"/>
      <c r="K23" s="22"/>
      <c r="L23" s="21"/>
      <c r="M23" s="22"/>
      <c r="N23" s="23"/>
    </row>
  </sheetData>
  <mergeCells count="44">
    <mergeCell ref="B2:P2"/>
    <mergeCell ref="C4:D4"/>
    <mergeCell ref="F4:I4"/>
    <mergeCell ref="J4:K4"/>
    <mergeCell ref="L4:P4"/>
    <mergeCell ref="C6:D6"/>
    <mergeCell ref="F6:G6"/>
    <mergeCell ref="J6:K6"/>
    <mergeCell ref="L6:O6"/>
    <mergeCell ref="C8:D8"/>
    <mergeCell ref="F8:G8"/>
    <mergeCell ref="J8:M8"/>
    <mergeCell ref="N8:O8"/>
    <mergeCell ref="J10:M10"/>
    <mergeCell ref="N10:O10"/>
    <mergeCell ref="J12:M12"/>
    <mergeCell ref="N12:O12"/>
    <mergeCell ref="J14:M14"/>
    <mergeCell ref="N14:O14"/>
    <mergeCell ref="J16:M16"/>
    <mergeCell ref="N16:O16"/>
    <mergeCell ref="D18:E18"/>
    <mergeCell ref="K18:L18"/>
    <mergeCell ref="M18:N18"/>
    <mergeCell ref="O18:P18"/>
    <mergeCell ref="D19:E19"/>
    <mergeCell ref="K19:L19"/>
    <mergeCell ref="M19:N19"/>
    <mergeCell ref="O19:P19"/>
    <mergeCell ref="D20:E20"/>
    <mergeCell ref="K20:L20"/>
    <mergeCell ref="M20:N20"/>
    <mergeCell ref="O20:P20"/>
    <mergeCell ref="D21:E21"/>
    <mergeCell ref="K21:L21"/>
    <mergeCell ref="M21:N21"/>
    <mergeCell ref="O21:P21"/>
    <mergeCell ref="D22:E22"/>
    <mergeCell ref="K22:L22"/>
    <mergeCell ref="M22:N22"/>
    <mergeCell ref="O22:P22"/>
    <mergeCell ref="A19:A22"/>
    <mergeCell ref="B10:B16"/>
    <mergeCell ref="C10:I1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B10" sqref="B10:E10"/>
    </sheetView>
  </sheetViews>
  <sheetFormatPr defaultColWidth="10" defaultRowHeight="13.5" outlineLevelCol="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39" customFormat="1" ht="16.5"/>
    <row r="2" s="40" customFormat="1" ht="49.15" customHeight="1" spans="1:6">
      <c r="A2" s="42"/>
      <c r="B2" s="43" t="s">
        <v>47</v>
      </c>
      <c r="C2" s="43"/>
      <c r="D2" s="43"/>
      <c r="E2" s="43"/>
      <c r="F2" s="43"/>
    </row>
    <row r="3" s="40" customFormat="1" ht="15" customHeight="1" spans="1:6">
      <c r="A3" s="42"/>
      <c r="B3" s="43"/>
      <c r="C3" s="43"/>
      <c r="D3" s="43"/>
      <c r="E3" s="43"/>
      <c r="F3" s="43"/>
    </row>
    <row r="4" s="41" customFormat="1" ht="16.35" customHeight="1" spans="3:6">
      <c r="C4" s="67"/>
      <c r="F4" s="44" t="s">
        <v>1</v>
      </c>
    </row>
    <row r="5" s="40" customFormat="1" ht="16.35" customHeight="1" spans="2:6">
      <c r="B5" s="31" t="s">
        <v>48</v>
      </c>
      <c r="C5" s="31" t="s">
        <v>49</v>
      </c>
      <c r="D5" s="49" t="s">
        <v>50</v>
      </c>
      <c r="E5" s="65"/>
      <c r="F5" s="51"/>
    </row>
    <row r="6" ht="16.35" customHeight="1" spans="2:6">
      <c r="B6" s="53"/>
      <c r="C6" s="53"/>
      <c r="D6" s="45" t="s">
        <v>51</v>
      </c>
      <c r="E6" s="45" t="s">
        <v>52</v>
      </c>
      <c r="F6" s="45" t="s">
        <v>53</v>
      </c>
    </row>
    <row r="7" ht="16.35" customHeight="1" spans="2:6">
      <c r="B7" s="61" t="s">
        <v>7</v>
      </c>
      <c r="C7" s="62"/>
      <c r="D7" s="55">
        <v>436.41</v>
      </c>
      <c r="E7" s="74">
        <f>E8</f>
        <v>105.41</v>
      </c>
      <c r="F7" s="47">
        <v>331</v>
      </c>
    </row>
    <row r="8" s="48" customFormat="1" ht="16.35" customHeight="1" spans="2:6">
      <c r="B8" s="54">
        <v>401009</v>
      </c>
      <c r="C8" s="54" t="s">
        <v>54</v>
      </c>
      <c r="D8" s="55">
        <v>436.41</v>
      </c>
      <c r="E8" s="56">
        <f>E9+E13+E16+E20</f>
        <v>105.41</v>
      </c>
      <c r="F8" s="56">
        <v>331</v>
      </c>
    </row>
    <row r="9" s="48" customFormat="1" ht="16.35" customHeight="1" spans="2:6">
      <c r="B9" s="57">
        <v>208</v>
      </c>
      <c r="C9" s="58" t="s">
        <v>55</v>
      </c>
      <c r="D9" s="55">
        <f>E9</f>
        <v>12.09</v>
      </c>
      <c r="E9" s="47">
        <f>E11+E12</f>
        <v>12.09</v>
      </c>
      <c r="F9" s="47"/>
    </row>
    <row r="10" s="48" customFormat="1" ht="16.35" customHeight="1" spans="2:6">
      <c r="B10" s="59">
        <v>20805</v>
      </c>
      <c r="C10" s="58" t="s">
        <v>56</v>
      </c>
      <c r="D10" s="55">
        <v>12.09</v>
      </c>
      <c r="E10" s="47">
        <v>12.09</v>
      </c>
      <c r="F10" s="47"/>
    </row>
    <row r="11" s="48" customFormat="1" ht="16.35" customHeight="1" spans="2:6">
      <c r="B11" s="60">
        <v>2080505</v>
      </c>
      <c r="C11" s="58" t="s">
        <v>57</v>
      </c>
      <c r="D11" s="55">
        <f t="shared" ref="D11:D22" si="0">E11</f>
        <v>8.06</v>
      </c>
      <c r="E11" s="47">
        <v>8.06</v>
      </c>
      <c r="F11" s="47"/>
    </row>
    <row r="12" s="48" customFormat="1" ht="16.35" customHeight="1" spans="2:6">
      <c r="B12" s="60">
        <v>2080506</v>
      </c>
      <c r="C12" s="58" t="s">
        <v>58</v>
      </c>
      <c r="D12" s="55">
        <f t="shared" si="0"/>
        <v>4.03</v>
      </c>
      <c r="E12" s="47">
        <v>4.03</v>
      </c>
      <c r="F12" s="47"/>
    </row>
    <row r="13" s="48" customFormat="1" ht="16.35" customHeight="1" spans="2:6">
      <c r="B13" s="57">
        <v>210</v>
      </c>
      <c r="C13" s="58" t="s">
        <v>59</v>
      </c>
      <c r="D13" s="55">
        <f t="shared" si="0"/>
        <v>5.99</v>
      </c>
      <c r="E13" s="47">
        <f>E14</f>
        <v>5.99</v>
      </c>
      <c r="F13" s="47"/>
    </row>
    <row r="14" s="48" customFormat="1" ht="16.35" customHeight="1" spans="2:6">
      <c r="B14" s="59">
        <v>21011</v>
      </c>
      <c r="C14" s="58" t="s">
        <v>60</v>
      </c>
      <c r="D14" s="55">
        <f t="shared" si="0"/>
        <v>5.99</v>
      </c>
      <c r="E14" s="47">
        <f>E15</f>
        <v>5.99</v>
      </c>
      <c r="F14" s="47"/>
    </row>
    <row r="15" s="48" customFormat="1" ht="16.35" customHeight="1" spans="2:6">
      <c r="B15" s="60">
        <v>2101102</v>
      </c>
      <c r="C15" s="58" t="s">
        <v>61</v>
      </c>
      <c r="D15" s="55">
        <f t="shared" si="0"/>
        <v>5.99</v>
      </c>
      <c r="E15" s="47">
        <v>5.99</v>
      </c>
      <c r="F15" s="47"/>
    </row>
    <row r="16" s="48" customFormat="1" ht="16.35" customHeight="1" spans="2:6">
      <c r="B16" s="57">
        <v>213</v>
      </c>
      <c r="C16" s="58" t="s">
        <v>62</v>
      </c>
      <c r="D16" s="55">
        <f>E16+F16</f>
        <v>412.28</v>
      </c>
      <c r="E16" s="47">
        <f>E17</f>
        <v>81.28</v>
      </c>
      <c r="F16" s="47">
        <v>331</v>
      </c>
    </row>
    <row r="17" s="48" customFormat="1" ht="16.35" customHeight="1" spans="2:6">
      <c r="B17" s="59">
        <v>21303</v>
      </c>
      <c r="C17" s="58" t="s">
        <v>63</v>
      </c>
      <c r="D17" s="55">
        <f>E17+F17</f>
        <v>412.28</v>
      </c>
      <c r="E17" s="47">
        <f>E18+E19</f>
        <v>81.28</v>
      </c>
      <c r="F17" s="47">
        <v>331</v>
      </c>
    </row>
    <row r="18" s="48" customFormat="1" ht="16.35" customHeight="1" spans="2:6">
      <c r="B18" s="60">
        <v>2130317</v>
      </c>
      <c r="C18" s="58" t="s">
        <v>64</v>
      </c>
      <c r="D18" s="55">
        <f t="shared" si="0"/>
        <v>81.28</v>
      </c>
      <c r="E18" s="47">
        <v>81.28</v>
      </c>
      <c r="F18" s="47"/>
    </row>
    <row r="19" s="48" customFormat="1" ht="16.35" customHeight="1" spans="2:6">
      <c r="B19" s="60">
        <v>2130399</v>
      </c>
      <c r="C19" s="58" t="s">
        <v>65</v>
      </c>
      <c r="D19" s="55">
        <v>331</v>
      </c>
      <c r="E19" s="47"/>
      <c r="F19" s="47">
        <v>331</v>
      </c>
    </row>
    <row r="20" s="48" customFormat="1" ht="16.35" customHeight="1" spans="2:6">
      <c r="B20" s="57">
        <v>221</v>
      </c>
      <c r="C20" s="58" t="s">
        <v>66</v>
      </c>
      <c r="D20" s="55">
        <f t="shared" si="0"/>
        <v>6.05</v>
      </c>
      <c r="E20" s="47">
        <f>E21</f>
        <v>6.05</v>
      </c>
      <c r="F20" s="47"/>
    </row>
    <row r="21" s="48" customFormat="1" ht="16.35" customHeight="1" spans="2:6">
      <c r="B21" s="59">
        <v>22102</v>
      </c>
      <c r="C21" s="58" t="s">
        <v>67</v>
      </c>
      <c r="D21" s="55">
        <f t="shared" si="0"/>
        <v>6.05</v>
      </c>
      <c r="E21" s="47">
        <f>E22</f>
        <v>6.05</v>
      </c>
      <c r="F21" s="47"/>
    </row>
    <row r="22" s="48" customFormat="1" ht="16.35" customHeight="1" spans="2:6">
      <c r="B22" s="60">
        <v>2210201</v>
      </c>
      <c r="C22" s="58" t="s">
        <v>68</v>
      </c>
      <c r="D22" s="55">
        <f t="shared" si="0"/>
        <v>6.05</v>
      </c>
      <c r="E22" s="47">
        <v>6.05</v>
      </c>
      <c r="F22" s="47"/>
    </row>
    <row r="23" s="73" customFormat="1" ht="11.25" spans="2:2">
      <c r="B23" s="73" t="s">
        <v>69</v>
      </c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workbookViewId="0">
      <selection activeCell="B2" sqref="B2:F2"/>
    </sheetView>
  </sheetViews>
  <sheetFormatPr defaultColWidth="10" defaultRowHeight="13.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39" customFormat="1" ht="16.5"/>
    <row r="2" s="40" customFormat="1" ht="49.15" customHeight="1" spans="1:6">
      <c r="A2" s="42"/>
      <c r="B2" s="43" t="s">
        <v>70</v>
      </c>
      <c r="C2" s="43"/>
      <c r="D2" s="43"/>
      <c r="E2" s="43"/>
      <c r="F2" s="43"/>
    </row>
    <row r="3" s="40" customFormat="1" ht="15" customHeight="1" spans="1:6">
      <c r="A3" s="42"/>
      <c r="B3" s="43"/>
      <c r="C3" s="43"/>
      <c r="D3" s="43"/>
      <c r="E3" s="43"/>
      <c r="F3" s="43"/>
    </row>
    <row r="4" s="41" customFormat="1" ht="16.35" customHeight="1" spans="3:6">
      <c r="C4" s="67"/>
      <c r="F4" s="44" t="s">
        <v>1</v>
      </c>
    </row>
    <row r="5" s="40" customFormat="1" ht="16.35" customHeight="1" spans="2:6">
      <c r="B5" s="45" t="s">
        <v>48</v>
      </c>
      <c r="C5" s="45" t="s">
        <v>49</v>
      </c>
      <c r="D5" s="49" t="s">
        <v>52</v>
      </c>
      <c r="E5" s="65"/>
      <c r="F5" s="51"/>
    </row>
    <row r="6" ht="16.35" customHeight="1" spans="2:6">
      <c r="B6" s="45"/>
      <c r="C6" s="45"/>
      <c r="D6" s="45" t="s">
        <v>51</v>
      </c>
      <c r="E6" s="45" t="s">
        <v>71</v>
      </c>
      <c r="F6" s="45" t="s">
        <v>72</v>
      </c>
    </row>
    <row r="7" ht="16.35" customHeight="1" spans="2:6">
      <c r="B7" s="61" t="s">
        <v>7</v>
      </c>
      <c r="C7" s="62"/>
      <c r="D7" s="47">
        <v>105.41</v>
      </c>
      <c r="E7" s="47">
        <f>E8</f>
        <v>89.46</v>
      </c>
      <c r="F7" s="47">
        <f>F8</f>
        <v>15.96</v>
      </c>
    </row>
    <row r="8" s="48" customFormat="1" ht="16.35" customHeight="1" spans="2:6">
      <c r="B8" s="54">
        <v>401009</v>
      </c>
      <c r="C8" s="54" t="s">
        <v>54</v>
      </c>
      <c r="D8" s="55">
        <v>105.41</v>
      </c>
      <c r="E8" s="55">
        <f>E9+E29</f>
        <v>89.46</v>
      </c>
      <c r="F8" s="55">
        <f>F19+F29</f>
        <v>15.96</v>
      </c>
    </row>
    <row r="9" s="48" customFormat="1" ht="16.35" customHeight="1" spans="2:16">
      <c r="B9" s="57">
        <v>301</v>
      </c>
      <c r="C9" s="58" t="s">
        <v>73</v>
      </c>
      <c r="D9" s="47">
        <f>E9+F9</f>
        <v>89.46</v>
      </c>
      <c r="E9" s="47">
        <v>89.46</v>
      </c>
      <c r="F9" s="47"/>
      <c r="P9" s="72"/>
    </row>
    <row r="10" s="48" customFormat="1" ht="16.35" customHeight="1" spans="2:16">
      <c r="B10" s="59">
        <v>30101</v>
      </c>
      <c r="C10" s="58" t="s">
        <v>74</v>
      </c>
      <c r="D10" s="47">
        <f t="shared" ref="D10:D30" si="0">E10+F10</f>
        <v>26.44</v>
      </c>
      <c r="E10" s="47">
        <v>26.44</v>
      </c>
      <c r="F10" s="47"/>
      <c r="P10" s="72"/>
    </row>
    <row r="11" s="48" customFormat="1" ht="16.35" customHeight="1" spans="2:6">
      <c r="B11" s="59">
        <v>30102</v>
      </c>
      <c r="C11" s="58" t="s">
        <v>75</v>
      </c>
      <c r="D11" s="47">
        <f t="shared" si="0"/>
        <v>4.42</v>
      </c>
      <c r="E11" s="47">
        <v>4.42</v>
      </c>
      <c r="F11" s="47"/>
    </row>
    <row r="12" s="48" customFormat="1" ht="16.35" customHeight="1" spans="2:6">
      <c r="B12" s="59">
        <v>30107</v>
      </c>
      <c r="C12" s="58" t="s">
        <v>76</v>
      </c>
      <c r="D12" s="47">
        <f t="shared" si="0"/>
        <v>28.67</v>
      </c>
      <c r="E12" s="47">
        <v>28.67</v>
      </c>
      <c r="F12" s="47"/>
    </row>
    <row r="13" s="48" customFormat="1" ht="16.35" customHeight="1" spans="2:6">
      <c r="B13" s="59">
        <v>30108</v>
      </c>
      <c r="C13" s="58" t="s">
        <v>77</v>
      </c>
      <c r="D13" s="47">
        <f t="shared" si="0"/>
        <v>8.06</v>
      </c>
      <c r="E13" s="47">
        <v>8.06</v>
      </c>
      <c r="F13" s="47"/>
    </row>
    <row r="14" s="48" customFormat="1" ht="16.35" customHeight="1" spans="2:6">
      <c r="B14" s="59">
        <v>30109</v>
      </c>
      <c r="C14" s="58" t="s">
        <v>78</v>
      </c>
      <c r="D14" s="47">
        <f t="shared" si="0"/>
        <v>4.03</v>
      </c>
      <c r="E14" s="47">
        <v>4.03</v>
      </c>
      <c r="F14" s="47"/>
    </row>
    <row r="15" s="48" customFormat="1" ht="16.35" customHeight="1" spans="2:6">
      <c r="B15" s="59">
        <v>30110</v>
      </c>
      <c r="C15" s="58" t="s">
        <v>79</v>
      </c>
      <c r="D15" s="47">
        <f t="shared" si="0"/>
        <v>4.28</v>
      </c>
      <c r="E15" s="47">
        <v>4.28</v>
      </c>
      <c r="F15" s="47"/>
    </row>
    <row r="16" s="48" customFormat="1" ht="16.35" customHeight="1" spans="2:6">
      <c r="B16" s="59">
        <v>30112</v>
      </c>
      <c r="C16" s="58" t="s">
        <v>80</v>
      </c>
      <c r="D16" s="47">
        <f t="shared" si="0"/>
        <v>1.71</v>
      </c>
      <c r="E16" s="47">
        <v>1.71</v>
      </c>
      <c r="F16" s="47"/>
    </row>
    <row r="17" s="48" customFormat="1" ht="16.35" customHeight="1" spans="2:6">
      <c r="B17" s="59">
        <v>30113</v>
      </c>
      <c r="C17" s="58" t="s">
        <v>68</v>
      </c>
      <c r="D17" s="47">
        <f t="shared" si="0"/>
        <v>6.05</v>
      </c>
      <c r="E17" s="47">
        <v>6.05</v>
      </c>
      <c r="F17" s="47"/>
    </row>
    <row r="18" s="48" customFormat="1" ht="16.35" customHeight="1" spans="2:6">
      <c r="B18" s="59">
        <v>30199</v>
      </c>
      <c r="C18" s="58" t="s">
        <v>81</v>
      </c>
      <c r="D18" s="47">
        <f t="shared" si="0"/>
        <v>5.79</v>
      </c>
      <c r="E18" s="68">
        <v>5.79</v>
      </c>
      <c r="F18" s="47"/>
    </row>
    <row r="19" s="48" customFormat="1" ht="16.35" customHeight="1" spans="2:6">
      <c r="B19" s="57">
        <v>302</v>
      </c>
      <c r="C19" s="58" t="s">
        <v>82</v>
      </c>
      <c r="D19" s="47">
        <f t="shared" si="0"/>
        <v>14.86</v>
      </c>
      <c r="E19" s="69"/>
      <c r="F19" s="70">
        <f>SUM(F20:F28)</f>
        <v>14.86</v>
      </c>
    </row>
    <row r="20" s="48" customFormat="1" ht="16.35" customHeight="1" spans="2:6">
      <c r="B20" s="59">
        <v>30201</v>
      </c>
      <c r="C20" s="58" t="s">
        <v>83</v>
      </c>
      <c r="D20" s="47">
        <f t="shared" si="0"/>
        <v>4.4</v>
      </c>
      <c r="E20" s="69"/>
      <c r="F20" s="70">
        <v>4.4</v>
      </c>
    </row>
    <row r="21" s="48" customFormat="1" ht="16.35" customHeight="1" spans="2:6">
      <c r="B21" s="59">
        <v>30206</v>
      </c>
      <c r="C21" s="58" t="s">
        <v>84</v>
      </c>
      <c r="D21" s="47">
        <f t="shared" si="0"/>
        <v>1</v>
      </c>
      <c r="E21" s="69"/>
      <c r="F21" s="70">
        <v>1</v>
      </c>
    </row>
    <row r="22" s="48" customFormat="1" ht="16.35" customHeight="1" spans="2:6">
      <c r="B22" s="59">
        <v>30207</v>
      </c>
      <c r="C22" s="58" t="s">
        <v>85</v>
      </c>
      <c r="D22" s="47">
        <f t="shared" si="0"/>
        <v>1</v>
      </c>
      <c r="E22" s="69"/>
      <c r="F22" s="70">
        <v>1</v>
      </c>
    </row>
    <row r="23" s="48" customFormat="1" ht="16.35" customHeight="1" spans="2:6">
      <c r="B23" s="59">
        <v>30211</v>
      </c>
      <c r="C23" s="58" t="s">
        <v>86</v>
      </c>
      <c r="D23" s="47">
        <f t="shared" si="0"/>
        <v>2.5</v>
      </c>
      <c r="E23" s="69"/>
      <c r="F23" s="70">
        <v>2.5</v>
      </c>
    </row>
    <row r="24" s="48" customFormat="1" ht="16.35" customHeight="1" spans="2:6">
      <c r="B24" s="59">
        <v>30213</v>
      </c>
      <c r="C24" s="58" t="s">
        <v>87</v>
      </c>
      <c r="D24" s="47">
        <f t="shared" si="0"/>
        <v>3</v>
      </c>
      <c r="E24" s="69"/>
      <c r="F24" s="70">
        <v>3</v>
      </c>
    </row>
    <row r="25" s="48" customFormat="1" ht="16.35" customHeight="1" spans="2:6">
      <c r="B25" s="59">
        <v>30217</v>
      </c>
      <c r="C25" s="58" t="s">
        <v>88</v>
      </c>
      <c r="D25" s="47">
        <f t="shared" si="0"/>
        <v>0.5</v>
      </c>
      <c r="E25" s="69"/>
      <c r="F25" s="70">
        <v>0.5</v>
      </c>
    </row>
    <row r="26" s="48" customFormat="1" ht="16.35" customHeight="1" spans="2:6">
      <c r="B26" s="59">
        <v>30228</v>
      </c>
      <c r="C26" s="58" t="s">
        <v>89</v>
      </c>
      <c r="D26" s="47">
        <f t="shared" si="0"/>
        <v>0.92</v>
      </c>
      <c r="E26" s="69"/>
      <c r="F26" s="70">
        <v>0.92</v>
      </c>
    </row>
    <row r="27" s="48" customFormat="1" ht="16.35" customHeight="1" spans="2:6">
      <c r="B27" s="59">
        <v>30229</v>
      </c>
      <c r="C27" s="58" t="s">
        <v>90</v>
      </c>
      <c r="D27" s="47">
        <f t="shared" si="0"/>
        <v>0.85</v>
      </c>
      <c r="E27" s="69"/>
      <c r="F27" s="70">
        <v>0.85</v>
      </c>
    </row>
    <row r="28" s="48" customFormat="1" ht="16.35" customHeight="1" spans="2:6">
      <c r="B28" s="59">
        <v>30299</v>
      </c>
      <c r="C28" s="58" t="s">
        <v>91</v>
      </c>
      <c r="D28" s="47">
        <f t="shared" si="0"/>
        <v>0.69</v>
      </c>
      <c r="E28" s="69"/>
      <c r="F28" s="70">
        <v>0.69</v>
      </c>
    </row>
    <row r="29" s="48" customFormat="1" ht="16.35" customHeight="1" spans="2:6">
      <c r="B29" s="57">
        <v>309</v>
      </c>
      <c r="C29" s="58" t="s">
        <v>92</v>
      </c>
      <c r="D29" s="47">
        <f t="shared" si="0"/>
        <v>1.1</v>
      </c>
      <c r="E29" s="71"/>
      <c r="F29" s="47">
        <v>1.1</v>
      </c>
    </row>
    <row r="30" s="48" customFormat="1" ht="16.35" customHeight="1" spans="2:6">
      <c r="B30" s="59">
        <v>30902</v>
      </c>
      <c r="C30" s="58" t="s">
        <v>93</v>
      </c>
      <c r="D30" s="47">
        <f t="shared" si="0"/>
        <v>1.1</v>
      </c>
      <c r="E30" s="47"/>
      <c r="F30" s="47">
        <v>1.1</v>
      </c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C23" sqref="C23"/>
    </sheetView>
  </sheetViews>
  <sheetFormatPr defaultColWidth="10" defaultRowHeight="13.5"/>
  <cols>
    <col min="1" max="1" width="1.75" customWidth="1"/>
    <col min="2" max="2" width="10.25" customWidth="1"/>
    <col min="3" max="3" width="31.25" customWidth="1"/>
    <col min="4" max="9" width="10.375" customWidth="1"/>
    <col min="10" max="10" width="9.75" customWidth="1"/>
  </cols>
  <sheetData>
    <row r="1" s="39" customFormat="1" ht="16.5"/>
    <row r="2" s="40" customFormat="1" ht="49.15" customHeight="1" spans="1:9">
      <c r="A2" s="42"/>
      <c r="B2" s="43" t="s">
        <v>94</v>
      </c>
      <c r="C2" s="43"/>
      <c r="D2" s="43"/>
      <c r="E2" s="43"/>
      <c r="F2" s="43"/>
      <c r="G2" s="43"/>
      <c r="H2" s="43"/>
      <c r="I2" s="43"/>
    </row>
    <row r="3" s="40" customFormat="1" ht="15" customHeight="1" spans="1:9">
      <c r="A3" s="42"/>
      <c r="B3" s="43"/>
      <c r="C3" s="43"/>
      <c r="D3" s="43"/>
      <c r="E3" s="43"/>
      <c r="F3" s="43"/>
      <c r="G3" s="43"/>
      <c r="H3" s="43"/>
      <c r="I3" s="43"/>
    </row>
    <row r="4" s="41" customFormat="1" ht="16.35" customHeight="1" spans="3:9">
      <c r="C4" s="44"/>
      <c r="E4" s="44"/>
      <c r="I4" s="44" t="s">
        <v>1</v>
      </c>
    </row>
    <row r="5" s="40" customFormat="1" ht="16.35" customHeight="1" spans="2:9">
      <c r="B5" s="45" t="s">
        <v>95</v>
      </c>
      <c r="C5" s="45" t="s">
        <v>96</v>
      </c>
      <c r="D5" s="45" t="s">
        <v>50</v>
      </c>
      <c r="E5" s="45"/>
      <c r="F5" s="45"/>
      <c r="G5" s="45"/>
      <c r="H5" s="45"/>
      <c r="I5" s="45"/>
    </row>
    <row r="6" ht="16.35" customHeight="1" spans="2:9">
      <c r="B6" s="45"/>
      <c r="C6" s="45"/>
      <c r="D6" s="45" t="s">
        <v>51</v>
      </c>
      <c r="E6" s="45" t="s">
        <v>97</v>
      </c>
      <c r="F6" s="45" t="s">
        <v>98</v>
      </c>
      <c r="G6" s="45"/>
      <c r="H6" s="45"/>
      <c r="I6" s="45" t="s">
        <v>88</v>
      </c>
    </row>
    <row r="7" ht="24.95" customHeight="1" spans="2:9">
      <c r="B7" s="45"/>
      <c r="C7" s="45"/>
      <c r="D7" s="45"/>
      <c r="E7" s="45"/>
      <c r="F7" s="45" t="s">
        <v>99</v>
      </c>
      <c r="G7" s="45" t="s">
        <v>100</v>
      </c>
      <c r="H7" s="45" t="s">
        <v>101</v>
      </c>
      <c r="I7" s="45"/>
    </row>
    <row r="8" ht="16.35" customHeight="1" spans="2:9">
      <c r="B8" s="61" t="s">
        <v>7</v>
      </c>
      <c r="C8" s="62"/>
      <c r="D8" s="47"/>
      <c r="E8" s="47"/>
      <c r="F8" s="47"/>
      <c r="G8" s="47"/>
      <c r="H8" s="47"/>
      <c r="I8" s="47"/>
    </row>
    <row r="9" s="48" customFormat="1" ht="16.35" customHeight="1" spans="2:9">
      <c r="B9" s="54">
        <v>401009</v>
      </c>
      <c r="C9" s="54" t="s">
        <v>54</v>
      </c>
      <c r="D9" s="47">
        <v>0.5</v>
      </c>
      <c r="E9" s="47"/>
      <c r="F9" s="47"/>
      <c r="G9" s="47"/>
      <c r="H9" s="47"/>
      <c r="I9" s="47">
        <v>0.5</v>
      </c>
    </row>
    <row r="10" ht="16.35" customHeight="1"/>
  </sheetData>
  <mergeCells count="9">
    <mergeCell ref="B2:I2"/>
    <mergeCell ref="D5:I5"/>
    <mergeCell ref="F6:H6"/>
    <mergeCell ref="B8:C8"/>
    <mergeCell ref="B5:B7"/>
    <mergeCell ref="C5:C7"/>
    <mergeCell ref="D6:D7"/>
    <mergeCell ref="E6:E7"/>
    <mergeCell ref="I6:I7"/>
  </mergeCells>
  <printOptions horizontalCentered="1"/>
  <pageMargins left="0.15748031496063" right="0.15748031496063" top="0.984251968503937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C16" sqref="C16"/>
    </sheetView>
  </sheetViews>
  <sheetFormatPr defaultColWidth="10" defaultRowHeight="13.5" outlineLevelCol="5"/>
  <cols>
    <col min="1" max="1" width="1.875" customWidth="1"/>
    <col min="2" max="2" width="15.375" customWidth="1"/>
    <col min="3" max="3" width="35.875" customWidth="1"/>
    <col min="4" max="6" width="12.875" customWidth="1"/>
    <col min="7" max="7" width="9.75" customWidth="1"/>
  </cols>
  <sheetData>
    <row r="1" s="39" customFormat="1" ht="16.5"/>
    <row r="2" s="40" customFormat="1" ht="49.15" customHeight="1" spans="1:6">
      <c r="A2" s="42"/>
      <c r="B2" s="43" t="s">
        <v>102</v>
      </c>
      <c r="C2" s="43"/>
      <c r="D2" s="43"/>
      <c r="E2" s="43"/>
      <c r="F2" s="43"/>
    </row>
    <row r="3" s="40" customFormat="1" ht="15" customHeight="1" spans="1:6">
      <c r="A3" s="42"/>
      <c r="B3" s="43"/>
      <c r="C3" s="43"/>
      <c r="D3" s="43"/>
      <c r="E3" s="43"/>
      <c r="F3" s="43"/>
    </row>
    <row r="4" s="41" customFormat="1" ht="16.35" customHeight="1" spans="3:6">
      <c r="C4" s="44"/>
      <c r="F4" s="44" t="s">
        <v>1</v>
      </c>
    </row>
    <row r="5" s="40" customFormat="1" ht="16.35" customHeight="1" spans="2:6">
      <c r="B5" s="45" t="s">
        <v>48</v>
      </c>
      <c r="C5" s="45" t="s">
        <v>49</v>
      </c>
      <c r="D5" s="49" t="s">
        <v>5</v>
      </c>
      <c r="E5" s="65"/>
      <c r="F5" s="51"/>
    </row>
    <row r="6" ht="16.35" customHeight="1" spans="2:6">
      <c r="B6" s="45"/>
      <c r="C6" s="45"/>
      <c r="D6" s="45" t="s">
        <v>51</v>
      </c>
      <c r="E6" s="45" t="s">
        <v>52</v>
      </c>
      <c r="F6" s="45" t="s">
        <v>53</v>
      </c>
    </row>
    <row r="7" ht="16.35" customHeight="1" spans="2:6">
      <c r="B7" s="61" t="s">
        <v>7</v>
      </c>
      <c r="C7" s="62"/>
      <c r="D7" s="47"/>
      <c r="E7" s="47"/>
      <c r="F7" s="47"/>
    </row>
    <row r="8" ht="16.35" customHeight="1" spans="2:6">
      <c r="B8" s="54"/>
      <c r="C8" s="66"/>
      <c r="D8" s="56"/>
      <c r="E8" s="56"/>
      <c r="F8" s="56"/>
    </row>
    <row r="9" ht="16.35" customHeight="1" spans="2:6">
      <c r="B9" s="58"/>
      <c r="C9" s="57"/>
      <c r="D9" s="47"/>
      <c r="E9" s="47"/>
      <c r="F9" s="47"/>
    </row>
    <row r="10" ht="16.35" customHeight="1" spans="2:6">
      <c r="B10" s="58"/>
      <c r="C10" s="58"/>
      <c r="D10" s="47"/>
      <c r="E10" s="47"/>
      <c r="F10" s="47"/>
    </row>
  </sheetData>
  <mergeCells count="5">
    <mergeCell ref="B2:F2"/>
    <mergeCell ref="D5:F5"/>
    <mergeCell ref="B7:C7"/>
    <mergeCell ref="B5:B6"/>
    <mergeCell ref="C5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10" sqref="B10"/>
    </sheetView>
  </sheetViews>
  <sheetFormatPr defaultColWidth="10" defaultRowHeight="13.5" outlineLevelCol="4"/>
  <cols>
    <col min="1" max="1" width="2.25" customWidth="1"/>
    <col min="2" max="2" width="25.625" customWidth="1"/>
    <col min="3" max="3" width="15.625" customWidth="1"/>
    <col min="4" max="4" width="29" customWidth="1"/>
    <col min="5" max="5" width="15.625" customWidth="1"/>
    <col min="6" max="6" width="9.75" customWidth="1"/>
  </cols>
  <sheetData>
    <row r="1" s="39" customFormat="1" ht="16.5"/>
    <row r="2" s="40" customFormat="1" ht="49.15" customHeight="1" spans="1:5">
      <c r="A2" s="42"/>
      <c r="B2" s="43" t="s">
        <v>103</v>
      </c>
      <c r="C2" s="43"/>
      <c r="D2" s="43"/>
      <c r="E2" s="43"/>
    </row>
    <row r="3" s="40" customFormat="1" ht="15" customHeight="1" spans="1:5">
      <c r="A3" s="42"/>
      <c r="B3" s="43"/>
      <c r="C3" s="43"/>
      <c r="D3" s="43"/>
      <c r="E3" s="43"/>
    </row>
    <row r="4" s="41" customFormat="1" ht="16.35" customHeight="1" spans="2:5">
      <c r="B4" s="44"/>
      <c r="C4" s="44"/>
      <c r="D4" s="35"/>
      <c r="E4" s="35" t="s">
        <v>1</v>
      </c>
    </row>
    <row r="5" s="40" customFormat="1" ht="16.35" customHeight="1" spans="2:5">
      <c r="B5" s="45" t="s">
        <v>2</v>
      </c>
      <c r="C5" s="45"/>
      <c r="D5" s="45" t="s">
        <v>3</v>
      </c>
      <c r="E5" s="45"/>
    </row>
    <row r="6" ht="16.35" customHeight="1" spans="2:5">
      <c r="B6" s="45" t="s">
        <v>4</v>
      </c>
      <c r="C6" s="45" t="s">
        <v>5</v>
      </c>
      <c r="D6" s="45" t="s">
        <v>6</v>
      </c>
      <c r="E6" s="45" t="s">
        <v>5</v>
      </c>
    </row>
    <row r="7" ht="16.35" customHeight="1" spans="2:5">
      <c r="B7" s="58" t="s">
        <v>104</v>
      </c>
      <c r="C7" s="47">
        <v>436.41</v>
      </c>
      <c r="D7" s="58" t="s">
        <v>105</v>
      </c>
      <c r="E7" s="47"/>
    </row>
    <row r="8" ht="16.35" customHeight="1" spans="2:5">
      <c r="B8" s="58" t="s">
        <v>106</v>
      </c>
      <c r="C8" s="47"/>
      <c r="D8" s="58" t="s">
        <v>107</v>
      </c>
      <c r="E8" s="47"/>
    </row>
    <row r="9" ht="16.35" customHeight="1" spans="2:5">
      <c r="B9" s="58" t="s">
        <v>108</v>
      </c>
      <c r="C9" s="47"/>
      <c r="D9" s="58" t="s">
        <v>109</v>
      </c>
      <c r="E9" s="47"/>
    </row>
    <row r="10" ht="16.35" customHeight="1" spans="2:5">
      <c r="B10" s="63" t="s">
        <v>110</v>
      </c>
      <c r="C10" s="47"/>
      <c r="D10" s="58" t="s">
        <v>111</v>
      </c>
      <c r="E10" s="47"/>
    </row>
    <row r="11" ht="16.35" customHeight="1" spans="2:5">
      <c r="B11" s="58" t="s">
        <v>112</v>
      </c>
      <c r="C11" s="47"/>
      <c r="D11" s="58" t="s">
        <v>113</v>
      </c>
      <c r="E11" s="47"/>
    </row>
    <row r="12" ht="16.35" customHeight="1" spans="2:5">
      <c r="B12" s="58" t="s">
        <v>114</v>
      </c>
      <c r="C12" s="47"/>
      <c r="D12" s="58" t="s">
        <v>115</v>
      </c>
      <c r="E12" s="47"/>
    </row>
    <row r="13" ht="16.35" customHeight="1" spans="2:5">
      <c r="B13" s="58" t="s">
        <v>116</v>
      </c>
      <c r="C13" s="47"/>
      <c r="D13" s="58" t="s">
        <v>117</v>
      </c>
      <c r="E13" s="47"/>
    </row>
    <row r="14" ht="16.35" customHeight="1" spans="2:5">
      <c r="B14" s="58" t="s">
        <v>118</v>
      </c>
      <c r="C14" s="47"/>
      <c r="D14" s="58" t="s">
        <v>119</v>
      </c>
      <c r="E14" s="47">
        <v>12.1</v>
      </c>
    </row>
    <row r="15" ht="16.35" customHeight="1" spans="2:5">
      <c r="B15" s="58" t="s">
        <v>120</v>
      </c>
      <c r="C15" s="47"/>
      <c r="D15" s="58" t="s">
        <v>121</v>
      </c>
      <c r="E15" s="47"/>
    </row>
    <row r="16" ht="16.35" customHeight="1" spans="2:5">
      <c r="B16" s="58"/>
      <c r="C16" s="47"/>
      <c r="D16" s="58" t="s">
        <v>122</v>
      </c>
      <c r="E16" s="47">
        <v>5.99</v>
      </c>
    </row>
    <row r="17" ht="16.35" customHeight="1" spans="2:5">
      <c r="B17" s="58"/>
      <c r="C17" s="47"/>
      <c r="D17" s="58" t="s">
        <v>123</v>
      </c>
      <c r="E17" s="47"/>
    </row>
    <row r="18" ht="16.35" customHeight="1" spans="2:5">
      <c r="B18" s="58"/>
      <c r="C18" s="47"/>
      <c r="D18" s="58" t="s">
        <v>124</v>
      </c>
      <c r="E18" s="47"/>
    </row>
    <row r="19" ht="16.35" customHeight="1" spans="2:5">
      <c r="B19" s="58"/>
      <c r="C19" s="47"/>
      <c r="D19" s="58" t="s">
        <v>125</v>
      </c>
      <c r="E19" s="47">
        <v>412.28</v>
      </c>
    </row>
    <row r="20" ht="16.35" customHeight="1" spans="2:5">
      <c r="B20" s="58"/>
      <c r="C20" s="47"/>
      <c r="D20" s="58" t="s">
        <v>126</v>
      </c>
      <c r="E20" s="47"/>
    </row>
    <row r="21" ht="16.35" customHeight="1" spans="2:5">
      <c r="B21" s="58"/>
      <c r="C21" s="47"/>
      <c r="D21" s="58" t="s">
        <v>127</v>
      </c>
      <c r="E21" s="47"/>
    </row>
    <row r="22" ht="16.35" customHeight="1" spans="2:5">
      <c r="B22" s="58"/>
      <c r="C22" s="47"/>
      <c r="D22" s="58" t="s">
        <v>128</v>
      </c>
      <c r="E22" s="47"/>
    </row>
    <row r="23" ht="16.35" customHeight="1" spans="2:5">
      <c r="B23" s="58"/>
      <c r="C23" s="47"/>
      <c r="D23" s="58" t="s">
        <v>129</v>
      </c>
      <c r="E23" s="47"/>
    </row>
    <row r="24" ht="16.35" customHeight="1" spans="2:5">
      <c r="B24" s="58"/>
      <c r="C24" s="47"/>
      <c r="D24" s="58" t="s">
        <v>130</v>
      </c>
      <c r="E24" s="47"/>
    </row>
    <row r="25" ht="16.35" customHeight="1" spans="2:5">
      <c r="B25" s="58"/>
      <c r="C25" s="47"/>
      <c r="D25" s="58" t="s">
        <v>131</v>
      </c>
      <c r="E25" s="47"/>
    </row>
    <row r="26" ht="16.35" customHeight="1" spans="2:5">
      <c r="B26" s="58"/>
      <c r="C26" s="47"/>
      <c r="D26" s="58" t="s">
        <v>132</v>
      </c>
      <c r="E26" s="47">
        <v>6.05</v>
      </c>
    </row>
    <row r="27" ht="16.35" customHeight="1" spans="2:5">
      <c r="B27" s="58"/>
      <c r="C27" s="47"/>
      <c r="D27" s="58" t="s">
        <v>133</v>
      </c>
      <c r="E27" s="47"/>
    </row>
    <row r="28" ht="16.35" customHeight="1" spans="2:5">
      <c r="B28" s="58"/>
      <c r="C28" s="47"/>
      <c r="D28" s="58" t="s">
        <v>134</v>
      </c>
      <c r="E28" s="47"/>
    </row>
    <row r="29" ht="16.35" customHeight="1" spans="2:5">
      <c r="B29" s="58"/>
      <c r="C29" s="47"/>
      <c r="D29" s="58" t="s">
        <v>135</v>
      </c>
      <c r="E29" s="47"/>
    </row>
    <row r="30" ht="16.35" customHeight="1" spans="2:5">
      <c r="B30" s="58"/>
      <c r="C30" s="47"/>
      <c r="D30" s="58" t="s">
        <v>136</v>
      </c>
      <c r="E30" s="47"/>
    </row>
    <row r="31" ht="16.35" customHeight="1" spans="2:5">
      <c r="B31" s="58"/>
      <c r="C31" s="47"/>
      <c r="D31" s="58" t="s">
        <v>137</v>
      </c>
      <c r="E31" s="47"/>
    </row>
    <row r="32" ht="16.35" customHeight="1" spans="2:5">
      <c r="B32" s="58"/>
      <c r="C32" s="47"/>
      <c r="D32" s="58" t="s">
        <v>138</v>
      </c>
      <c r="E32" s="47"/>
    </row>
    <row r="33" ht="16.35" customHeight="1" spans="2:5">
      <c r="B33" s="58"/>
      <c r="C33" s="47"/>
      <c r="D33" s="58" t="s">
        <v>139</v>
      </c>
      <c r="E33" s="47"/>
    </row>
    <row r="34" ht="16.35" customHeight="1" spans="2:5">
      <c r="B34" s="58"/>
      <c r="C34" s="58"/>
      <c r="D34" s="58"/>
      <c r="E34" s="58"/>
    </row>
    <row r="35" ht="16.35" customHeight="1" spans="2:5">
      <c r="B35" s="46" t="s">
        <v>140</v>
      </c>
      <c r="C35" s="47">
        <v>436.41</v>
      </c>
      <c r="D35" s="46" t="s">
        <v>141</v>
      </c>
      <c r="E35" s="47">
        <v>436.41</v>
      </c>
    </row>
    <row r="36" ht="16.35" customHeight="1" spans="2:5">
      <c r="B36" s="46" t="s">
        <v>142</v>
      </c>
      <c r="C36" s="46"/>
      <c r="D36" s="46" t="s">
        <v>143</v>
      </c>
      <c r="E36" s="58"/>
    </row>
    <row r="37" ht="16.35" customHeight="1" spans="2:5">
      <c r="B37" s="46" t="s">
        <v>45</v>
      </c>
      <c r="C37" s="47">
        <v>436.41</v>
      </c>
      <c r="D37" s="64" t="s">
        <v>46</v>
      </c>
      <c r="E37" s="47">
        <v>436.41</v>
      </c>
    </row>
    <row r="38" ht="16.35" customHeight="1"/>
    <row r="39" ht="16.35" customHeight="1"/>
  </sheetData>
  <mergeCells count="4">
    <mergeCell ref="B2:E2"/>
    <mergeCell ref="B4:C4"/>
    <mergeCell ref="B5:C5"/>
    <mergeCell ref="D5:E5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C18" sqref="C18"/>
    </sheetView>
  </sheetViews>
  <sheetFormatPr defaultColWidth="10" defaultRowHeight="13.5" outlineLevelRow="6"/>
  <cols>
    <col min="1" max="1" width="1.875" customWidth="1"/>
    <col min="2" max="2" width="15.375" customWidth="1"/>
    <col min="3" max="3" width="35.875" customWidth="1"/>
    <col min="4" max="4" width="15.625" customWidth="1"/>
    <col min="5" max="14" width="10.25" customWidth="1"/>
    <col min="15" max="15" width="9.75" customWidth="1"/>
  </cols>
  <sheetData>
    <row r="1" s="39" customFormat="1" ht="16.5"/>
    <row r="2" s="40" customFormat="1" ht="49.15" customHeight="1" spans="1:14">
      <c r="A2" s="42"/>
      <c r="B2" s="43" t="s">
        <v>144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="40" customFormat="1" ht="15" customHeight="1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="41" customFormat="1" ht="16.35" customHeight="1" spans="3:14">
      <c r="C4" s="44"/>
      <c r="N4" s="44" t="s">
        <v>1</v>
      </c>
    </row>
    <row r="5" s="40" customFormat="1" ht="37.9" customHeight="1" spans="2:14">
      <c r="B5" s="31" t="s">
        <v>48</v>
      </c>
      <c r="C5" s="31" t="s">
        <v>49</v>
      </c>
      <c r="D5" s="45" t="s">
        <v>51</v>
      </c>
      <c r="E5" s="45" t="s">
        <v>145</v>
      </c>
      <c r="F5" s="45" t="s">
        <v>104</v>
      </c>
      <c r="G5" s="45" t="s">
        <v>106</v>
      </c>
      <c r="H5" s="45" t="s">
        <v>108</v>
      </c>
      <c r="I5" s="45" t="s">
        <v>112</v>
      </c>
      <c r="J5" s="45" t="s">
        <v>146</v>
      </c>
      <c r="K5" s="45" t="s">
        <v>114</v>
      </c>
      <c r="L5" s="45" t="s">
        <v>116</v>
      </c>
      <c r="M5" s="45" t="s">
        <v>118</v>
      </c>
      <c r="N5" s="45" t="s">
        <v>120</v>
      </c>
    </row>
    <row r="6" ht="16.35" customHeight="1" spans="2:14">
      <c r="B6" s="61" t="s">
        <v>7</v>
      </c>
      <c r="C6" s="62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ht="16.35" customHeight="1" spans="2:14">
      <c r="B7" s="54">
        <v>401009</v>
      </c>
      <c r="C7" s="54" t="s">
        <v>54</v>
      </c>
      <c r="D7" s="56">
        <v>436.41</v>
      </c>
      <c r="E7" s="56"/>
      <c r="F7" s="56">
        <v>436.41</v>
      </c>
      <c r="G7" s="56"/>
      <c r="H7" s="56"/>
      <c r="I7" s="56"/>
      <c r="J7" s="56"/>
      <c r="K7" s="56"/>
      <c r="L7" s="56"/>
      <c r="M7" s="56"/>
      <c r="N7" s="56"/>
    </row>
  </sheetData>
  <mergeCells count="2">
    <mergeCell ref="B2:N2"/>
    <mergeCell ref="B6:C6"/>
  </mergeCells>
  <printOptions horizontalCentered="1"/>
  <pageMargins left="0.15748031496063" right="0.15748031496063" top="0.984251968503937" bottom="0.275590551181102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E27" sqref="E27"/>
    </sheetView>
  </sheetViews>
  <sheetFormatPr defaultColWidth="10" defaultRowHeight="13.5" outlineLevelCol="5"/>
  <cols>
    <col min="1" max="1" width="1.875" customWidth="1"/>
    <col min="2" max="2" width="15.375" customWidth="1"/>
    <col min="3" max="3" width="30.75" customWidth="1"/>
    <col min="4" max="4" width="15.625" customWidth="1"/>
    <col min="5" max="6" width="13.125" customWidth="1"/>
    <col min="7" max="7" width="9.75" customWidth="1"/>
  </cols>
  <sheetData>
    <row r="1" s="39" customFormat="1" ht="16.5"/>
    <row r="2" s="40" customFormat="1" ht="49.15" customHeight="1" spans="1:6">
      <c r="A2" s="42"/>
      <c r="B2" s="43" t="s">
        <v>147</v>
      </c>
      <c r="C2" s="43"/>
      <c r="D2" s="43"/>
      <c r="E2" s="43"/>
      <c r="F2" s="43"/>
    </row>
    <row r="3" s="40" customFormat="1" ht="15" customHeight="1" spans="1:6">
      <c r="A3" s="42"/>
      <c r="B3" s="43"/>
      <c r="C3" s="43"/>
      <c r="D3" s="43"/>
      <c r="E3" s="43"/>
      <c r="F3" s="43"/>
    </row>
    <row r="4" s="41" customFormat="1" ht="16.35" customHeight="1" spans="3:6">
      <c r="C4" s="44"/>
      <c r="F4" s="44" t="s">
        <v>1</v>
      </c>
    </row>
    <row r="5" s="40" customFormat="1" ht="16.35" customHeight="1" spans="2:6">
      <c r="B5" s="45" t="s">
        <v>48</v>
      </c>
      <c r="C5" s="49" t="s">
        <v>49</v>
      </c>
      <c r="D5" s="50" t="s">
        <v>51</v>
      </c>
      <c r="E5" s="50" t="s">
        <v>52</v>
      </c>
      <c r="F5" s="50" t="s">
        <v>53</v>
      </c>
    </row>
    <row r="6" ht="16.35" customHeight="1" spans="2:6">
      <c r="B6" s="49" t="s">
        <v>7</v>
      </c>
      <c r="C6" s="51"/>
      <c r="D6" s="52">
        <f>D7</f>
        <v>436.41</v>
      </c>
      <c r="E6" s="52">
        <f>E7</f>
        <v>105.41</v>
      </c>
      <c r="F6" s="53">
        <v>331</v>
      </c>
    </row>
    <row r="7" s="48" customFormat="1" ht="16.35" customHeight="1" spans="2:6">
      <c r="B7" s="54">
        <v>401009</v>
      </c>
      <c r="C7" s="54" t="s">
        <v>54</v>
      </c>
      <c r="D7" s="55">
        <v>436.41</v>
      </c>
      <c r="E7" s="56">
        <f>E8+E12+E15+E19</f>
        <v>105.41</v>
      </c>
      <c r="F7" s="56">
        <v>331</v>
      </c>
    </row>
    <row r="8" s="48" customFormat="1" ht="16.35" customHeight="1" spans="2:6">
      <c r="B8" s="57">
        <v>208</v>
      </c>
      <c r="C8" s="58" t="s">
        <v>55</v>
      </c>
      <c r="D8" s="55">
        <f>E8</f>
        <v>12.09</v>
      </c>
      <c r="E8" s="47">
        <f>E10+E11</f>
        <v>12.09</v>
      </c>
      <c r="F8" s="47"/>
    </row>
    <row r="9" s="48" customFormat="1" ht="16.35" customHeight="1" spans="2:6">
      <c r="B9" s="59">
        <v>20805</v>
      </c>
      <c r="C9" s="58" t="s">
        <v>56</v>
      </c>
      <c r="D9" s="55">
        <v>12.09</v>
      </c>
      <c r="E9" s="47">
        <v>12.09</v>
      </c>
      <c r="F9" s="47"/>
    </row>
    <row r="10" s="48" customFormat="1" ht="16.35" customHeight="1" spans="2:6">
      <c r="B10" s="60">
        <v>2080505</v>
      </c>
      <c r="C10" s="58" t="s">
        <v>57</v>
      </c>
      <c r="D10" s="55">
        <f t="shared" ref="D10:D21" si="0">E10</f>
        <v>8.06</v>
      </c>
      <c r="E10" s="47">
        <v>8.06</v>
      </c>
      <c r="F10" s="47"/>
    </row>
    <row r="11" s="48" customFormat="1" ht="16.35" customHeight="1" spans="2:6">
      <c r="B11" s="60">
        <v>2080506</v>
      </c>
      <c r="C11" s="58" t="s">
        <v>58</v>
      </c>
      <c r="D11" s="55">
        <f t="shared" si="0"/>
        <v>4.03</v>
      </c>
      <c r="E11" s="47">
        <v>4.03</v>
      </c>
      <c r="F11" s="47"/>
    </row>
    <row r="12" s="48" customFormat="1" ht="16.35" customHeight="1" spans="2:6">
      <c r="B12" s="57">
        <v>210</v>
      </c>
      <c r="C12" s="58" t="s">
        <v>59</v>
      </c>
      <c r="D12" s="55">
        <f t="shared" si="0"/>
        <v>5.99</v>
      </c>
      <c r="E12" s="47">
        <f>E13</f>
        <v>5.99</v>
      </c>
      <c r="F12" s="47"/>
    </row>
    <row r="13" s="48" customFormat="1" ht="16.35" customHeight="1" spans="2:6">
      <c r="B13" s="59">
        <v>21011</v>
      </c>
      <c r="C13" s="58" t="s">
        <v>60</v>
      </c>
      <c r="D13" s="55">
        <f t="shared" si="0"/>
        <v>5.99</v>
      </c>
      <c r="E13" s="47">
        <f>E14</f>
        <v>5.99</v>
      </c>
      <c r="F13" s="47"/>
    </row>
    <row r="14" s="48" customFormat="1" ht="16.35" customHeight="1" spans="2:6">
      <c r="B14" s="60">
        <v>2101102</v>
      </c>
      <c r="C14" s="58" t="s">
        <v>61</v>
      </c>
      <c r="D14" s="55">
        <f t="shared" si="0"/>
        <v>5.99</v>
      </c>
      <c r="E14" s="47">
        <v>5.99</v>
      </c>
      <c r="F14" s="47"/>
    </row>
    <row r="15" s="48" customFormat="1" ht="16.35" customHeight="1" spans="2:6">
      <c r="B15" s="57">
        <v>213</v>
      </c>
      <c r="C15" s="58" t="s">
        <v>62</v>
      </c>
      <c r="D15" s="55">
        <v>412.28</v>
      </c>
      <c r="E15" s="47">
        <f>E16</f>
        <v>81.28</v>
      </c>
      <c r="F15" s="47">
        <v>331</v>
      </c>
    </row>
    <row r="16" s="48" customFormat="1" ht="16.35" customHeight="1" spans="2:6">
      <c r="B16" s="59">
        <v>21303</v>
      </c>
      <c r="C16" s="58" t="s">
        <v>63</v>
      </c>
      <c r="D16" s="55">
        <v>412.28</v>
      </c>
      <c r="E16" s="47">
        <f>E17</f>
        <v>81.28</v>
      </c>
      <c r="F16" s="47">
        <v>331</v>
      </c>
    </row>
    <row r="17" s="48" customFormat="1" ht="16.35" customHeight="1" spans="2:6">
      <c r="B17" s="60">
        <v>2130317</v>
      </c>
      <c r="C17" s="58" t="s">
        <v>64</v>
      </c>
      <c r="D17" s="55">
        <f t="shared" si="0"/>
        <v>81.28</v>
      </c>
      <c r="E17" s="47">
        <v>81.28</v>
      </c>
      <c r="F17" s="47"/>
    </row>
    <row r="18" s="48" customFormat="1" ht="16.35" customHeight="1" spans="2:6">
      <c r="B18" s="60">
        <v>2130399</v>
      </c>
      <c r="C18" s="58" t="s">
        <v>65</v>
      </c>
      <c r="D18" s="55">
        <v>331</v>
      </c>
      <c r="E18" s="47"/>
      <c r="F18" s="47">
        <v>331</v>
      </c>
    </row>
    <row r="19" s="48" customFormat="1" ht="16.35" customHeight="1" spans="2:6">
      <c r="B19" s="57">
        <v>221</v>
      </c>
      <c r="C19" s="58" t="s">
        <v>66</v>
      </c>
      <c r="D19" s="55">
        <f t="shared" si="0"/>
        <v>6.05</v>
      </c>
      <c r="E19" s="47">
        <f>E20</f>
        <v>6.05</v>
      </c>
      <c r="F19" s="47"/>
    </row>
    <row r="20" s="48" customFormat="1" ht="16.35" customHeight="1" spans="2:6">
      <c r="B20" s="59">
        <v>22102</v>
      </c>
      <c r="C20" s="58" t="s">
        <v>67</v>
      </c>
      <c r="D20" s="55">
        <f t="shared" si="0"/>
        <v>6.05</v>
      </c>
      <c r="E20" s="47">
        <f>E21</f>
        <v>6.05</v>
      </c>
      <c r="F20" s="47"/>
    </row>
    <row r="21" s="48" customFormat="1" ht="16.35" customHeight="1" spans="2:6">
      <c r="B21" s="60">
        <v>2210201</v>
      </c>
      <c r="C21" s="58" t="s">
        <v>68</v>
      </c>
      <c r="D21" s="55">
        <f t="shared" si="0"/>
        <v>6.05</v>
      </c>
      <c r="E21" s="47">
        <v>6.05</v>
      </c>
      <c r="F21" s="47"/>
    </row>
  </sheetData>
  <mergeCells count="2">
    <mergeCell ref="B2:F2"/>
    <mergeCell ref="B6:C6"/>
  </mergeCells>
  <printOptions horizontalCentered="1"/>
  <pageMargins left="0.15748031496063" right="0.15748031496063" top="0.984251968503937" bottom="0.275590551181102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C17" sqref="C17"/>
    </sheetView>
  </sheetViews>
  <sheetFormatPr defaultColWidth="10" defaultRowHeight="13.5"/>
  <cols>
    <col min="1" max="1" width="1.875" customWidth="1"/>
    <col min="2" max="2" width="9.5" customWidth="1"/>
    <col min="3" max="3" width="15.625" customWidth="1"/>
    <col min="4" max="13" width="13.125" customWidth="1"/>
    <col min="14" max="14" width="9.75" customWidth="1"/>
  </cols>
  <sheetData>
    <row r="1" s="39" customFormat="1" ht="16.5"/>
    <row r="2" s="40" customFormat="1" ht="49.15" customHeight="1" spans="1:13">
      <c r="A2" s="42"/>
      <c r="B2" s="43" t="s">
        <v>148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="40" customFormat="1" ht="15" customHeight="1" spans="1:13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="41" customFormat="1" ht="16.35" customHeight="1" spans="2:13">
      <c r="B4" s="44"/>
      <c r="C4" s="44"/>
      <c r="D4" s="44"/>
      <c r="E4" s="44"/>
      <c r="F4" s="44"/>
      <c r="G4" s="44"/>
      <c r="H4" s="44"/>
      <c r="M4" s="35" t="s">
        <v>1</v>
      </c>
    </row>
    <row r="5" s="40" customFormat="1" ht="43.15" customHeight="1" spans="2:13">
      <c r="B5" s="31" t="s">
        <v>4</v>
      </c>
      <c r="C5" s="45" t="s">
        <v>51</v>
      </c>
      <c r="D5" s="45" t="s">
        <v>145</v>
      </c>
      <c r="E5" s="45" t="s">
        <v>104</v>
      </c>
      <c r="F5" s="45" t="s">
        <v>106</v>
      </c>
      <c r="G5" s="45" t="s">
        <v>108</v>
      </c>
      <c r="H5" s="45" t="s">
        <v>146</v>
      </c>
      <c r="I5" s="45" t="s">
        <v>112</v>
      </c>
      <c r="J5" s="45" t="s">
        <v>114</v>
      </c>
      <c r="K5" s="45" t="s">
        <v>116</v>
      </c>
      <c r="L5" s="45" t="s">
        <v>118</v>
      </c>
      <c r="M5" s="45" t="s">
        <v>120</v>
      </c>
    </row>
    <row r="6" ht="16.35" customHeight="1" spans="2:13">
      <c r="B6" s="46" t="s">
        <v>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16.35" customHeight="1" spans="2:13">
      <c r="B7" s="46" t="s">
        <v>149</v>
      </c>
      <c r="C7" s="47">
        <v>1.1</v>
      </c>
      <c r="D7" s="47"/>
      <c r="E7" s="47">
        <v>1.1</v>
      </c>
      <c r="F7" s="47"/>
      <c r="G7" s="47"/>
      <c r="H7" s="47"/>
      <c r="I7" s="47"/>
      <c r="J7" s="47"/>
      <c r="K7" s="47"/>
      <c r="L7" s="47"/>
      <c r="M7" s="47"/>
    </row>
    <row r="8" ht="16.35" customHeight="1" spans="2:13">
      <c r="B8" s="46" t="s">
        <v>150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ht="16.35" customHeight="1" spans="2:13">
      <c r="B9" s="46" t="s">
        <v>151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</sheetData>
  <mergeCells count="2">
    <mergeCell ref="B2:M2"/>
    <mergeCell ref="B4:H4"/>
  </mergeCells>
  <printOptions horizontalCentered="1"/>
  <pageMargins left="0.15748031496063" right="0.15748031496063" top="0.984251968503937" bottom="0.275590551181102" header="0" footer="0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2022年项目支出明细表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cherishxch</cp:lastModifiedBy>
  <dcterms:created xsi:type="dcterms:W3CDTF">2021-12-15T11:46:00Z</dcterms:created>
  <cp:lastPrinted>2022-01-17T07:34:00Z</cp:lastPrinted>
  <dcterms:modified xsi:type="dcterms:W3CDTF">2022-02-16T06:55:01Z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6103DF5DCE2B4E02A45FF2B2FC512CB8</vt:lpwstr>
  </property>
</Properties>
</file>