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封面" sheetId="11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部门整体绩效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<sst xmlns="http://schemas.openxmlformats.org/spreadsheetml/2006/main" count="559" uniqueCount="365">
  <si>
    <t>2025年部门预算公开表</t>
  </si>
  <si>
    <t>（公章）</t>
  </si>
  <si>
    <t>报送日期：   年    月    日</t>
  </si>
  <si>
    <t>单位负责人签章：     财务负责人签章：     制表人签章：</t>
  </si>
  <si>
    <t>附表4-1</t>
  </si>
  <si>
    <t>收支预算总表</t>
  </si>
  <si>
    <t>部门/单位：重庆市涪陵区百胜镇人民政府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</si>
  <si>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</si>
  <si>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</si>
  <si>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</si>
  <si>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</si>
  <si>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</si>
  <si>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</si>
  <si>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</si>
  <si>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</si>
  <si>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</si>
  <si>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</si>
  <si>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</si>
  <si>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</si>
  <si>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</si>
  <si>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</si>
  <si>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</si>
  <si>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</si>
  <si>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</si>
  <si>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</si>
  <si>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</si>
  <si>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</si>
  <si>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</si>
  <si>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</si>
  <si>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</si>
  <si>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</si>
  <si>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</si>
  <si>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</si>
  <si>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</si>
  <si>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</si>
  <si>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</si>
  <si>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</si>
  <si>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</si>
  <si>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</si>
  <si>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</si>
  <si>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</si>
  <si>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</si>
  <si>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</si>
  <si>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</si>
  <si>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</si>
  <si>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</si>
  <si>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</si>
  <si>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</si>
  <si>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</si>
  <si>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</si>
  <si>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</si>
  <si>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</si>
  <si>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</si>
  <si>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</si>
  <si>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</si>
  <si>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</si>
  <si>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</si>
  <si>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</si>
  <si>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</si>
  <si>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</si>
  <si>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</si>
  <si>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</si>
  <si>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</si>
  <si>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</si>
  <si>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</si>
  <si>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</si>
  <si>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</si>
  <si>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</si>
  <si>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</si>
  <si>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</si>
  <si>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</si>
  <si>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</si>
  <si>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</si>
  <si>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</si>
  <si>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</si>
  <si>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</si>
  <si>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920</t>
  </si>
  <si>
    <r>
      <rPr>
        <sz val="11"/>
        <rFont val="宋体"/>
        <charset val="134"/>
      </rPr>
      <t>重庆市涪陵区百胜镇人民政府</t>
    </r>
  </si>
  <si>
    <t>920001</t>
  </si>
  <si>
    <r>
      <rPr>
        <sz val="11"/>
        <rFont val="宋体"/>
        <charset val="134"/>
      </rPr>
      <t>重庆市涪陵区百胜镇人民政府（本级）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</si>
  <si>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</si>
  <si>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</si>
  <si>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</si>
  <si>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</si>
  <si>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</si>
  <si>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</si>
  <si>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</si>
  <si>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</si>
  <si>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</si>
  <si>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</si>
  <si>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</si>
  <si>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</si>
  <si>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charset val="134"/>
      </rPr>
      <t>201-一般公共服务支出</t>
    </r>
  </si>
  <si>
    <t>20103</t>
  </si>
  <si>
    <r>
      <rPr>
        <sz val="11"/>
        <rFont val="宋体"/>
        <charset val="134"/>
      </rPr>
      <t>20103-政府办公厅（室）及相关机构事务</t>
    </r>
  </si>
  <si>
    <t>2010301</t>
  </si>
  <si>
    <r>
      <rPr>
        <sz val="11"/>
        <rFont val="宋体"/>
        <charset val="134"/>
      </rPr>
      <t>2010301-行政运行</t>
    </r>
  </si>
  <si>
    <t>2010302</t>
  </si>
  <si>
    <r>
      <rPr>
        <sz val="11"/>
        <rFont val="宋体"/>
        <charset val="134"/>
      </rPr>
      <t>2010302-一般行政管理事务</t>
    </r>
  </si>
  <si>
    <t>20131</t>
  </si>
  <si>
    <r>
      <rPr>
        <sz val="11"/>
        <rFont val="宋体"/>
        <charset val="134"/>
      </rPr>
      <t>20131-党委办公厅（室）及相关机构事务</t>
    </r>
  </si>
  <si>
    <t>2013101</t>
  </si>
  <si>
    <r>
      <rPr>
        <sz val="11"/>
        <rFont val="宋体"/>
        <charset val="134"/>
      </rPr>
      <t>2013101-行政运行</t>
    </r>
  </si>
  <si>
    <t>2013102</t>
  </si>
  <si>
    <r>
      <rPr>
        <sz val="11"/>
        <rFont val="宋体"/>
        <charset val="134"/>
      </rPr>
      <t>2013102-一般行政管理事务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</si>
  <si>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</si>
  <si>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</si>
  <si>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</si>
  <si>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</si>
  <si>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</si>
  <si>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</si>
  <si>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</si>
  <si>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</si>
  <si>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</si>
  <si>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</si>
  <si>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</si>
  <si>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</si>
  <si>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</si>
  <si>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</si>
  <si>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</si>
  <si>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</si>
  <si>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213</t>
  </si>
  <si>
    <r>
      <rPr>
        <sz val="11"/>
        <rFont val="宋体"/>
        <charset val="134"/>
      </rPr>
      <t>213-农林水支出</t>
    </r>
  </si>
  <si>
    <t>21301</t>
  </si>
  <si>
    <r>
      <rPr>
        <sz val="11"/>
        <rFont val="宋体"/>
        <charset val="134"/>
      </rPr>
      <t>21301-农业农村</t>
    </r>
  </si>
  <si>
    <t>2130126</t>
  </si>
  <si>
    <r>
      <rPr>
        <sz val="11"/>
        <rFont val="宋体"/>
        <charset val="134"/>
      </rPr>
      <t>2130126-农村社会事业</t>
    </r>
  </si>
  <si>
    <t>2130199</t>
  </si>
  <si>
    <r>
      <rPr>
        <sz val="11"/>
        <rFont val="宋体"/>
        <charset val="134"/>
      </rPr>
      <t>2130199-其他农业农村支出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</si>
  <si>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</si>
  <si>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</si>
  <si>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</si>
  <si>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</si>
  <si>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</si>
  <si>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</si>
  <si>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</si>
  <si>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</si>
  <si>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</si>
  <si>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</si>
  <si>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</si>
  <si>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</si>
  <si>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</si>
  <si>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</si>
  <si>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</si>
  <si>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</si>
  <si>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</si>
  <si>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</si>
  <si>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</si>
  <si>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</si>
  <si>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</si>
  <si>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</si>
  <si>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</si>
  <si>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</si>
  <si>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</si>
  <si>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</si>
  <si>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</si>
  <si>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</si>
  <si>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</si>
  <si>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</si>
  <si>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</si>
  <si>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</si>
  <si>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</si>
  <si>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</si>
  <si>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</si>
  <si>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</si>
  <si>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</si>
  <si>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</si>
  <si>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</si>
  <si>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</si>
  <si>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</si>
  <si>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</si>
  <si>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</si>
  <si>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</si>
  <si>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</si>
  <si>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（四）财政安排</t>
    </r>
  </si>
  <si>
    <r>
      <rPr>
        <sz val="11"/>
        <rFont val="宋体"/>
        <charset val="134"/>
      </rPr>
      <t>（五）非税安排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</si>
  <si>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</si>
  <si>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</si>
  <si>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</si>
  <si>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</si>
  <si>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</si>
  <si>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</si>
  <si>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</si>
  <si>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</si>
  <si>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</si>
  <si>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</si>
  <si>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</si>
  <si>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</si>
  <si>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</si>
  <si>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</si>
  <si>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</si>
  <si>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</si>
  <si>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</si>
  <si>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</si>
  <si>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</si>
  <si>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党委办公厅（室）及相关机构事务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</si>
  <si>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</si>
  <si>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</si>
  <si>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</si>
  <si>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</si>
  <si>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</si>
  <si>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</si>
  <si>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</si>
  <si>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</si>
  <si>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</si>
  <si>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</si>
  <si>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 农村社会事业</t>
    </r>
  </si>
  <si>
    <r>
      <rPr>
        <sz val="11"/>
        <rFont val="宋体"/>
        <charset val="134"/>
      </rPr>
      <t>  其他农业农村支出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</si>
  <si>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</si>
  <si>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</si>
  <si>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</si>
  <si>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</si>
  <si>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</si>
  <si>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</si>
  <si>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</si>
  <si>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</si>
  <si>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</si>
  <si>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</si>
  <si>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</si>
  <si>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</si>
  <si>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</si>
  <si>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</si>
  <si>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</si>
  <si>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</si>
  <si>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</si>
  <si>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</si>
  <si>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</si>
  <si>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</si>
  <si>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</si>
  <si>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</si>
  <si>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</si>
  <si>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</si>
  <si>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</si>
  <si>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</si>
  <si>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</si>
  <si>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</si>
  <si>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</si>
  <si>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</si>
  <si>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</si>
  <si>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</si>
  <si>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</si>
  <si>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</si>
  <si>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</si>
  <si>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</si>
  <si>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</si>
  <si>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</si>
  <si>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</si>
  <si>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</si>
  <si>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</si>
  <si>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</si>
  <si>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</si>
  <si>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</si>
  <si>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</si>
  <si>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</si>
  <si>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</si>
  <si>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</si>
  <si>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</si>
  <si>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</si>
  <si>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</si>
  <si>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</si>
  <si>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</si>
  <si>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</si>
  <si>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</si>
  <si>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</si>
  <si>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</si>
  <si>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</si>
  <si>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</si>
  <si>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30307</t>
  </si>
  <si>
    <r>
      <rPr>
        <sz val="11"/>
        <rFont val="宋体"/>
        <charset val="134"/>
      </rPr>
      <t> 医疗费补助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</si>
  <si>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</si>
  <si>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</si>
  <si>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</si>
  <si>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</si>
  <si>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</si>
  <si>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</si>
  <si>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</si>
  <si>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</si>
  <si>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</si>
  <si>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</si>
  <si>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</si>
  <si>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</si>
  <si>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</si>
  <si>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</si>
  <si>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</si>
  <si>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</si>
  <si>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</si>
  <si>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</si>
  <si>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</si>
  <si>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</si>
  <si>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</si>
  <si>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</si>
  <si>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</si>
  <si>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</si>
  <si>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50010222T000000151922-遗属人员生活补助</t>
    </r>
  </si>
  <si>
    <r>
      <rPr>
        <sz val="11"/>
        <rFont val="宋体"/>
        <charset val="134"/>
      </rPr>
      <t>920001-重庆市涪陵区百胜镇人民政府（本级）</t>
    </r>
  </si>
  <si>
    <t>31-部门项目</t>
  </si>
  <si>
    <t>50010225T000005088696-场镇清扫保洁</t>
  </si>
  <si>
    <r>
      <rPr>
        <sz val="11"/>
        <rFont val="宋体"/>
        <charset val="134"/>
      </rPr>
      <t>920002-重庆市涪陵区百胜镇人民政府（本级）</t>
    </r>
  </si>
  <si>
    <t>50010225T000005087364-综合事业运转</t>
  </si>
  <si>
    <r>
      <rPr>
        <sz val="11"/>
        <rFont val="宋体"/>
        <charset val="134"/>
      </rPr>
      <t>920003-重庆市涪陵区百胜镇人民政府（本级）</t>
    </r>
  </si>
  <si>
    <t>50010225T000005004800-非在编人员薪资报酬</t>
  </si>
  <si>
    <r>
      <rPr>
        <sz val="11"/>
        <rFont val="宋体"/>
        <charset val="134"/>
      </rPr>
      <t>920004-重庆市涪陵区百胜镇人民政府（本级）</t>
    </r>
  </si>
  <si>
    <t>50010225T000005089590-镇街发展专项</t>
  </si>
  <si>
    <r>
      <rPr>
        <sz val="11"/>
        <rFont val="宋体"/>
        <charset val="134"/>
      </rPr>
      <t>920005-重庆市涪陵区百胜镇人民政府（本级）</t>
    </r>
  </si>
  <si>
    <t>50010222T000000151986-信访维稳工作</t>
  </si>
  <si>
    <r>
      <rPr>
        <sz val="11"/>
        <rFont val="宋体"/>
        <charset val="134"/>
      </rPr>
      <t>920006-重庆市涪陵区百胜镇人民政府（本级）</t>
    </r>
  </si>
  <si>
    <t>50010222T000000152000-人居环境整治</t>
  </si>
  <si>
    <r>
      <rPr>
        <sz val="11"/>
        <rFont val="宋体"/>
        <charset val="134"/>
      </rPr>
      <t>920007-重庆市涪陵区百胜镇人民政府（本级）</t>
    </r>
  </si>
  <si>
    <t>32-部门项目</t>
  </si>
  <si>
    <r>
      <rPr>
        <sz val="11"/>
        <rFont val="宋体"/>
        <charset val="134"/>
      </rPr>
      <t>50010222T000000151928-村社干部报酬</t>
    </r>
  </si>
  <si>
    <r>
      <rPr>
        <sz val="11"/>
        <rFont val="宋体"/>
        <charset val="134"/>
      </rPr>
      <t>50010222T000000156870-老党员离任村干部生活补助</t>
    </r>
  </si>
  <si>
    <r>
      <rPr>
        <sz val="11"/>
        <rFont val="宋体"/>
        <charset val="134"/>
      </rPr>
      <t>50010222T000002714804-党龄40年以上老党员生活补贴</t>
    </r>
  </si>
  <si>
    <r>
      <rPr>
        <sz val="11"/>
        <rFont val="宋体"/>
        <charset val="134"/>
      </rPr>
      <t>50010224T000004218055-服务群众工作经费</t>
    </r>
  </si>
  <si>
    <r>
      <rPr>
        <sz val="11"/>
        <rFont val="宋体"/>
        <charset val="134"/>
      </rPr>
      <t>50010224T000004218057-村四职干部养老保险</t>
    </r>
  </si>
  <si>
    <t>合  计</t>
  </si>
  <si>
    <t>表十一</t>
  </si>
  <si>
    <t>2025年部门整体支出绩效目标表</t>
  </si>
  <si>
    <t>单位：万元</t>
  </si>
  <si>
    <t>预算部门名称</t>
  </si>
  <si>
    <t>920-重庆市涪陵区百胜镇人民政府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</si>
  <si>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</si>
  <si>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</si>
  <si>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</si>
  <si>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</si>
  <si>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</si>
  <si>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</si>
  <si>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</si>
  <si>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</si>
  <si>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保障政府日常运行，衔接区上单位下达任务指标，加强对辖区内公共设施的管理建设，做好场镇卫生管理以及人居环境整治。做好招商引资工作，发展扶持企业。保障民生项目，发展社会福利事业。开展社会主义民主与法制教育，调解民事纠纷。履行辖区内公共安全职责，维护社会秩序，做好社会保障工作等。做好基层党务建设，发展吸收党员。保障脱贫攻坚与乡村振兴有效衔接，做好动物疫情防控工作。开展松材线虫防治工作，加强森林防火，保障人民生命财产</t>
  </si>
  <si>
    <t>年度绩效指标</t>
  </si>
  <si>
    <t>一级指标</t>
  </si>
  <si>
    <t>二级指标</t>
  </si>
  <si>
    <t xml:space="preserve"> 三级指标</t>
  </si>
  <si>
    <t>指标性质</t>
  </si>
  <si>
    <t>指标值</t>
  </si>
  <si>
    <t>度量单位</t>
  </si>
  <si>
    <t>权重（%）</t>
  </si>
  <si>
    <t>是否核心指标</t>
  </si>
  <si>
    <t>产出指标</t>
  </si>
  <si>
    <t>数量指标</t>
  </si>
  <si>
    <t>每月走访困难群众次数</t>
  </si>
  <si>
    <t>≥</t>
  </si>
  <si>
    <t>10</t>
  </si>
  <si>
    <t>次</t>
  </si>
  <si>
    <t>15</t>
  </si>
  <si>
    <t>是</t>
  </si>
  <si>
    <t>定期出警演练次数</t>
  </si>
  <si>
    <t>＝</t>
  </si>
  <si>
    <t>24</t>
  </si>
  <si>
    <t>次/年</t>
  </si>
  <si>
    <t>开展防火宣传次数</t>
  </si>
  <si>
    <t>12</t>
  </si>
  <si>
    <t>垃圾清运频率</t>
  </si>
  <si>
    <t>365</t>
  </si>
  <si>
    <t>20</t>
  </si>
  <si>
    <t>效益指标</t>
  </si>
  <si>
    <t>社会效益指标</t>
  </si>
  <si>
    <t>安全生产事故率</t>
  </si>
  <si>
    <t>≤</t>
  </si>
  <si>
    <t>5</t>
  </si>
  <si>
    <t>%</t>
  </si>
  <si>
    <t>农村生活垃圾有效治理率</t>
  </si>
  <si>
    <t>85</t>
  </si>
  <si>
    <t>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</si>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</sst>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9"/>
      <name val="SimSun"/>
      <charset val="134"/>
    </font>
    <font>
      <sz val="23"/>
      <color rgb="FF000000"/>
      <name val="SimSun"/>
      <charset val="134"/>
    </font>
    <font>
      <sz val="15"/>
      <color rgb="FF000000"/>
      <name val="SimSun"/>
      <charset val="134"/>
    </font>
    <font>
      <sz val="15"/>
      <color rgb="FF000000"/>
      <name val="WenQuanYi Micro 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3" borderId="7" xfId="0" applyFont="1" applyFill="1" applyBorder="1">
      <alignment vertical="center"/>
    </xf>
    <xf numFmtId="0" fontId="4" fillId="0" borderId="4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6" sqref="I6"/>
    </sheetView>
  </sheetViews>
  <sheetFormatPr defaultColWidth="10" defaultRowHeight="13.5" outlineLevelCol="6"/>
  <cols>
    <col min="1" max="7" width="12.8166666666667" style="1" customWidth="1"/>
    <col min="8" max="16384" width="10" style="1"/>
  </cols>
  <sheetData>
    <row r="1" s="1" customFormat="1" ht="32.55" customHeight="1" spans="1:1">
      <c r="A1" s="62"/>
    </row>
    <row r="2" s="1" customFormat="1" ht="65.55" customHeight="1" spans="1:7">
      <c r="A2" s="63" t="s">
        <v>0</v>
      </c>
      <c r="B2" s="63"/>
      <c r="C2" s="63"/>
      <c r="D2" s="63"/>
      <c r="E2" s="63"/>
      <c r="F2" s="63"/>
      <c r="G2" s="63"/>
    </row>
    <row r="3" s="1" customFormat="1" ht="16.35" customHeight="1"/>
    <row r="4" s="1" customFormat="1" ht="16.35" customHeight="1"/>
    <row r="5" s="1" customFormat="1" ht="16.35" customHeight="1"/>
    <row r="6" s="1" customFormat="1" ht="16.35" customHeight="1"/>
    <row r="7" s="1" customFormat="1" ht="16.35" customHeight="1"/>
    <row r="8" s="1" customFormat="1" ht="32.55" customHeight="1" spans="1:7">
      <c r="A8" s="64" t="s">
        <v>1</v>
      </c>
      <c r="B8" s="64"/>
      <c r="C8" s="64"/>
      <c r="D8" s="64"/>
      <c r="E8" s="64"/>
      <c r="F8" s="64"/>
      <c r="G8" s="64"/>
    </row>
    <row r="9" s="1" customFormat="1" ht="16.35" customHeight="1" spans="1:7">
      <c r="A9" s="65"/>
      <c r="B9" s="65"/>
      <c r="C9" s="65"/>
      <c r="D9" s="65"/>
      <c r="E9" s="65"/>
      <c r="F9" s="65"/>
      <c r="G9" s="65"/>
    </row>
    <row r="10" s="1" customFormat="1" ht="16.35" customHeight="1"/>
    <row r="11" s="1" customFormat="1" ht="16.35" customHeight="1"/>
    <row r="12" s="1" customFormat="1" ht="16.35" customHeight="1" spans="1:7">
      <c r="A12" s="65"/>
      <c r="B12" s="65"/>
      <c r="C12" s="65"/>
      <c r="D12" s="65"/>
      <c r="E12" s="65"/>
      <c r="F12" s="65"/>
      <c r="G12" s="65"/>
    </row>
    <row r="13" s="1" customFormat="1" ht="16.35" customHeight="1" spans="1:7">
      <c r="A13" s="65"/>
      <c r="B13" s="65"/>
      <c r="C13" s="65"/>
      <c r="D13" s="65"/>
      <c r="E13" s="65"/>
      <c r="F13" s="65"/>
      <c r="G13" s="65"/>
    </row>
    <row r="14" s="1" customFormat="1" ht="41.4" customHeight="1" spans="1:7">
      <c r="A14" s="64" t="s">
        <v>2</v>
      </c>
      <c r="B14" s="64"/>
      <c r="C14" s="64"/>
      <c r="D14" s="64"/>
      <c r="E14" s="64"/>
      <c r="F14" s="64"/>
      <c r="G14" s="64"/>
    </row>
    <row r="15" s="1" customFormat="1" ht="16.35" customHeight="1" spans="1:7">
      <c r="A15" s="65"/>
      <c r="B15" s="65"/>
      <c r="C15" s="65"/>
      <c r="D15" s="65"/>
      <c r="E15" s="65"/>
      <c r="F15" s="65"/>
      <c r="G15" s="65"/>
    </row>
    <row r="16" s="1" customFormat="1" ht="16.35" customHeight="1"/>
    <row r="17" s="1" customFormat="1" ht="16.35" customHeight="1"/>
    <row r="18" s="1" customFormat="1" ht="16.35" customHeight="1" spans="1:7">
      <c r="A18" s="65"/>
      <c r="B18" s="65"/>
      <c r="C18" s="65"/>
      <c r="D18" s="65"/>
      <c r="E18" s="65"/>
      <c r="F18" s="65"/>
      <c r="G18" s="65"/>
    </row>
    <row r="19" s="1" customFormat="1" ht="16.35" customHeight="1" spans="1:7">
      <c r="A19" s="65"/>
      <c r="B19" s="65"/>
      <c r="C19" s="65"/>
      <c r="D19" s="65"/>
      <c r="E19" s="65"/>
      <c r="F19" s="65"/>
      <c r="G19" s="65"/>
    </row>
    <row r="20" s="1" customFormat="1" ht="32.55" customHeight="1" spans="1:7">
      <c r="A20" s="64" t="s">
        <v>3</v>
      </c>
      <c r="B20" s="64"/>
      <c r="C20" s="64"/>
      <c r="D20" s="64"/>
      <c r="E20" s="64"/>
      <c r="F20" s="64"/>
      <c r="G20" s="64"/>
    </row>
  </sheetData>
  <mergeCells count="4">
    <mergeCell ref="A2:G2"/>
    <mergeCell ref="A8:G8"/>
    <mergeCell ref="A14:G14"/>
    <mergeCell ref="A20:G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H26" sqref="H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58"/>
      <c r="B1" s="34" t="s">
        <v>4</v>
      </c>
      <c r="C1" s="33"/>
      <c r="D1" s="33"/>
      <c r="E1" s="33"/>
      <c r="F1" s="35"/>
    </row>
    <row r="2" ht="22.8" customHeight="1" spans="1:6">
      <c r="A2" s="40"/>
      <c r="B2" s="12" t="s">
        <v>5</v>
      </c>
      <c r="C2" s="12"/>
      <c r="D2" s="12"/>
      <c r="E2" s="12"/>
      <c r="F2" s="25"/>
    </row>
    <row r="3" ht="19.55" customHeight="1" spans="1:6">
      <c r="A3" s="40"/>
      <c r="B3" s="37" t="s">
        <v>6</v>
      </c>
      <c r="C3" s="37"/>
      <c r="D3" s="36"/>
      <c r="E3" s="38" t="s">
        <v>7</v>
      </c>
      <c r="F3" s="25"/>
    </row>
    <row r="4" ht="24.4" customHeight="1" spans="1:6">
      <c r="A4" s="40"/>
      <c r="B4" s="59" t="s">
        <v>8</v>
      </c>
      <c r="C4" s="59"/>
      <c r="D4" s="59" t="s">
        <v>9</v>
      </c>
      <c r="E4" s="59"/>
      <c r="F4" s="25"/>
    </row>
    <row r="5" ht="24.4" customHeight="1" spans="1:6">
      <c r="A5" s="40"/>
      <c r="B5" s="59" t="s">
        <v>10</v>
      </c>
      <c r="C5" s="59" t="s">
        <v>11</v>
      </c>
      <c r="D5" s="59" t="s">
        <v>10</v>
      </c>
      <c r="E5" s="59" t="s">
        <v>11</v>
      </c>
      <c r="F5" s="25"/>
    </row>
    <row r="6" ht="22.8" customHeight="1" spans="1:6">
      <c r="A6" s="40"/>
      <c r="B6" s="43" t="s">
        <v>12</v>
      </c>
      <c r="C6" s="32">
        <v>2735.32</v>
      </c>
      <c r="D6" s="43" t="s">
        <v>13</v>
      </c>
      <c r="E6" s="32">
        <f>963.94+679</f>
        <v>1642.94</v>
      </c>
      <c r="F6" s="25"/>
    </row>
    <row r="7" ht="22.8" customHeight="1" spans="1:6">
      <c r="A7" s="40"/>
      <c r="B7" s="43" t="s">
        <v>14</v>
      </c>
      <c r="C7" s="32"/>
      <c r="D7" s="43" t="s">
        <v>15</v>
      </c>
      <c r="E7" s="32"/>
      <c r="F7" s="25"/>
    </row>
    <row r="8" ht="22.8" customHeight="1" spans="1:6">
      <c r="A8" s="40"/>
      <c r="B8" s="43" t="s">
        <v>16</v>
      </c>
      <c r="C8" s="32"/>
      <c r="D8" s="43" t="s">
        <v>17</v>
      </c>
      <c r="E8" s="32"/>
      <c r="F8" s="25"/>
    </row>
    <row r="9" ht="22.8" customHeight="1" spans="1:6">
      <c r="A9" s="40"/>
      <c r="B9" s="43" t="s">
        <v>18</v>
      </c>
      <c r="C9" s="32"/>
      <c r="D9" s="43" t="s">
        <v>19</v>
      </c>
      <c r="E9" s="32"/>
      <c r="F9" s="25"/>
    </row>
    <row r="10" ht="22.8" customHeight="1" spans="1:6">
      <c r="A10" s="40"/>
      <c r="B10" s="43" t="s">
        <v>20</v>
      </c>
      <c r="C10" s="32"/>
      <c r="D10" s="43" t="s">
        <v>21</v>
      </c>
      <c r="E10" s="32"/>
      <c r="F10" s="25"/>
    </row>
    <row r="11" ht="22.8" customHeight="1" spans="1:6">
      <c r="A11" s="40"/>
      <c r="B11" s="43" t="s">
        <v>22</v>
      </c>
      <c r="C11" s="32"/>
      <c r="D11" s="43" t="s">
        <v>23</v>
      </c>
      <c r="E11" s="32"/>
      <c r="F11" s="25"/>
    </row>
    <row r="12" ht="22.8" customHeight="1" spans="1:6">
      <c r="A12" s="40"/>
      <c r="B12" s="43" t="s">
        <v>24</v>
      </c>
      <c r="C12" s="32"/>
      <c r="D12" s="43" t="s">
        <v>25</v>
      </c>
      <c r="E12" s="32"/>
      <c r="F12" s="25"/>
    </row>
    <row r="13" ht="22.8" customHeight="1" spans="1:6">
      <c r="A13" s="40"/>
      <c r="B13" s="43" t="s">
        <v>26</v>
      </c>
      <c r="C13" s="32"/>
      <c r="D13" s="43" t="s">
        <v>27</v>
      </c>
      <c r="E13" s="32">
        <v>281.97</v>
      </c>
      <c r="F13" s="25"/>
    </row>
    <row r="14" ht="22.8" customHeight="1" spans="1:6">
      <c r="A14" s="40"/>
      <c r="B14" s="43" t="s">
        <v>28</v>
      </c>
      <c r="C14" s="32"/>
      <c r="D14" s="43" t="s">
        <v>29</v>
      </c>
      <c r="E14" s="32"/>
      <c r="F14" s="25"/>
    </row>
    <row r="15" ht="22.8" customHeight="1" spans="1:6">
      <c r="A15" s="40"/>
      <c r="B15" s="43" t="s">
        <v>30</v>
      </c>
      <c r="C15" s="32"/>
      <c r="D15" s="43" t="s">
        <v>31</v>
      </c>
      <c r="E15" s="32">
        <v>75.91</v>
      </c>
      <c r="F15" s="25"/>
    </row>
    <row r="16" ht="22.8" customHeight="1" spans="1:6">
      <c r="A16" s="40"/>
      <c r="B16" s="43" t="s">
        <v>30</v>
      </c>
      <c r="C16" s="32"/>
      <c r="D16" s="43" t="s">
        <v>32</v>
      </c>
      <c r="E16" s="32"/>
      <c r="F16" s="25"/>
    </row>
    <row r="17" ht="22.8" customHeight="1" spans="1:6">
      <c r="A17" s="40"/>
      <c r="B17" s="43" t="s">
        <v>30</v>
      </c>
      <c r="C17" s="32"/>
      <c r="D17" s="43" t="s">
        <v>33</v>
      </c>
      <c r="E17" s="32"/>
      <c r="F17" s="25"/>
    </row>
    <row r="18" ht="22.8" customHeight="1" spans="1:6">
      <c r="A18" s="40"/>
      <c r="B18" s="43" t="s">
        <v>30</v>
      </c>
      <c r="C18" s="32"/>
      <c r="D18" s="43" t="s">
        <v>34</v>
      </c>
      <c r="E18" s="32">
        <f>2303.32-76-1573.32</f>
        <v>654</v>
      </c>
      <c r="F18" s="25"/>
    </row>
    <row r="19" ht="22.8" customHeight="1" spans="1:6">
      <c r="A19" s="40"/>
      <c r="B19" s="43" t="s">
        <v>30</v>
      </c>
      <c r="C19" s="32"/>
      <c r="D19" s="43" t="s">
        <v>35</v>
      </c>
      <c r="E19" s="32"/>
      <c r="F19" s="25"/>
    </row>
    <row r="20" ht="22.8" customHeight="1" spans="1:6">
      <c r="A20" s="40"/>
      <c r="B20" s="43" t="s">
        <v>30</v>
      </c>
      <c r="C20" s="32"/>
      <c r="D20" s="43" t="s">
        <v>36</v>
      </c>
      <c r="E20" s="32"/>
      <c r="F20" s="25"/>
    </row>
    <row r="21" ht="22.8" customHeight="1" spans="1:6">
      <c r="A21" s="40"/>
      <c r="B21" s="43" t="s">
        <v>30</v>
      </c>
      <c r="C21" s="32"/>
      <c r="D21" s="43" t="s">
        <v>37</v>
      </c>
      <c r="E21" s="32"/>
      <c r="F21" s="25"/>
    </row>
    <row r="22" ht="22.8" customHeight="1" spans="1:6">
      <c r="A22" s="40"/>
      <c r="B22" s="43" t="s">
        <v>30</v>
      </c>
      <c r="C22" s="32"/>
      <c r="D22" s="43" t="s">
        <v>38</v>
      </c>
      <c r="E22" s="32"/>
      <c r="F22" s="25"/>
    </row>
    <row r="23" ht="22.8" customHeight="1" spans="1:6">
      <c r="A23" s="40"/>
      <c r="B23" s="43" t="s">
        <v>30</v>
      </c>
      <c r="C23" s="32"/>
      <c r="D23" s="43" t="s">
        <v>39</v>
      </c>
      <c r="E23" s="32"/>
      <c r="F23" s="25"/>
    </row>
    <row r="24" ht="22.8" customHeight="1" spans="1:6">
      <c r="A24" s="40"/>
      <c r="B24" s="43" t="s">
        <v>30</v>
      </c>
      <c r="C24" s="32"/>
      <c r="D24" s="43" t="s">
        <v>40</v>
      </c>
      <c r="E24" s="32"/>
      <c r="F24" s="25"/>
    </row>
    <row r="25" ht="22.8" customHeight="1" spans="1:6">
      <c r="A25" s="40"/>
      <c r="B25" s="43" t="s">
        <v>30</v>
      </c>
      <c r="C25" s="32"/>
      <c r="D25" s="43" t="s">
        <v>41</v>
      </c>
      <c r="E25" s="32">
        <v>80.5</v>
      </c>
      <c r="F25" s="25"/>
    </row>
    <row r="26" ht="22.8" customHeight="1" spans="1:6">
      <c r="A26" s="40"/>
      <c r="B26" s="43" t="s">
        <v>30</v>
      </c>
      <c r="C26" s="32"/>
      <c r="D26" s="43" t="s">
        <v>42</v>
      </c>
      <c r="E26" s="32"/>
      <c r="F26" s="25"/>
    </row>
    <row r="27" ht="22.8" customHeight="1" spans="1:6">
      <c r="A27" s="40"/>
      <c r="B27" s="43" t="s">
        <v>30</v>
      </c>
      <c r="C27" s="32"/>
      <c r="D27" s="43" t="s">
        <v>43</v>
      </c>
      <c r="E27" s="32"/>
      <c r="F27" s="25"/>
    </row>
    <row r="28" ht="22.8" customHeight="1" spans="1:6">
      <c r="A28" s="40"/>
      <c r="B28" s="43" t="s">
        <v>30</v>
      </c>
      <c r="C28" s="32"/>
      <c r="D28" s="43" t="s">
        <v>44</v>
      </c>
      <c r="E28" s="32"/>
      <c r="F28" s="25"/>
    </row>
    <row r="29" ht="22.8" customHeight="1" spans="1:6">
      <c r="A29" s="40"/>
      <c r="B29" s="43" t="s">
        <v>30</v>
      </c>
      <c r="C29" s="32"/>
      <c r="D29" s="43" t="s">
        <v>45</v>
      </c>
      <c r="E29" s="32"/>
      <c r="F29" s="25"/>
    </row>
    <row r="30" ht="22.8" customHeight="1" spans="1:6">
      <c r="A30" s="40"/>
      <c r="B30" s="43" t="s">
        <v>30</v>
      </c>
      <c r="C30" s="32"/>
      <c r="D30" s="43" t="s">
        <v>46</v>
      </c>
      <c r="E30" s="32"/>
      <c r="F30" s="25"/>
    </row>
    <row r="31" ht="22.8" customHeight="1" spans="1:6">
      <c r="A31" s="40"/>
      <c r="B31" s="43" t="s">
        <v>30</v>
      </c>
      <c r="C31" s="32"/>
      <c r="D31" s="43" t="s">
        <v>47</v>
      </c>
      <c r="E31" s="32"/>
      <c r="F31" s="25"/>
    </row>
    <row r="32" ht="22.8" customHeight="1" spans="1:6">
      <c r="A32" s="40"/>
      <c r="B32" s="43" t="s">
        <v>30</v>
      </c>
      <c r="C32" s="32"/>
      <c r="D32" s="43" t="s">
        <v>48</v>
      </c>
      <c r="E32" s="32"/>
      <c r="F32" s="25"/>
    </row>
    <row r="33" ht="22.8" customHeight="1" spans="1:6">
      <c r="A33" s="40"/>
      <c r="B33" s="60" t="s">
        <v>49</v>
      </c>
      <c r="C33" s="30">
        <v>2735.32</v>
      </c>
      <c r="D33" s="60" t="s">
        <v>50</v>
      </c>
      <c r="E33" s="30">
        <v>2735.32</v>
      </c>
      <c r="F33" s="25"/>
    </row>
    <row r="34" ht="22.8" customHeight="1" spans="1:6">
      <c r="A34" s="40"/>
      <c r="B34" s="43" t="s">
        <v>51</v>
      </c>
      <c r="C34" s="32"/>
      <c r="D34" s="43" t="s">
        <v>52</v>
      </c>
      <c r="E34" s="32"/>
      <c r="F34" s="25"/>
    </row>
    <row r="35" ht="22.8" customHeight="1" spans="1:6">
      <c r="A35" s="40"/>
      <c r="B35" s="60" t="s">
        <v>53</v>
      </c>
      <c r="C35" s="30">
        <v>2735.32</v>
      </c>
      <c r="D35" s="60" t="s">
        <v>54</v>
      </c>
      <c r="E35" s="30">
        <v>2735.32</v>
      </c>
      <c r="F35" s="25"/>
    </row>
    <row r="36" ht="9.75" customHeight="1" spans="1:6">
      <c r="A36" s="56"/>
      <c r="B36" s="45"/>
      <c r="C36" s="45"/>
      <c r="D36" s="45"/>
      <c r="E36" s="45"/>
      <c r="F36" s="31"/>
    </row>
    <row r="37" ht="16.25" customHeight="1" spans="2:5">
      <c r="B37" s="61" t="s">
        <v>55</v>
      </c>
      <c r="C37" s="61"/>
      <c r="D37" s="61"/>
      <c r="E37" s="61"/>
    </row>
    <row r="38" ht="16.25" customHeight="1" spans="2:5">
      <c r="B38" s="61" t="s">
        <v>56</v>
      </c>
      <c r="C38" s="61"/>
      <c r="D38" s="61"/>
      <c r="E38" s="61"/>
    </row>
    <row r="39" ht="16.25" customHeight="1" spans="2:5">
      <c r="B39" s="61" t="s">
        <v>57</v>
      </c>
      <c r="C39" s="61"/>
      <c r="D39" s="61"/>
      <c r="E39" s="61"/>
    </row>
    <row r="40" ht="16.25" customHeight="1" spans="2:5">
      <c r="B40" s="61" t="s">
        <v>58</v>
      </c>
      <c r="C40" s="61"/>
      <c r="D40" s="61"/>
      <c r="E40" s="61"/>
    </row>
    <row r="41" ht="16.25" customHeight="1" spans="2:5">
      <c r="B41" s="61" t="s">
        <v>59</v>
      </c>
      <c r="C41" s="61"/>
      <c r="D41" s="61"/>
      <c r="E41" s="61"/>
    </row>
    <row r="42" ht="16.25" customHeight="1" spans="2:5">
      <c r="B42" s="61" t="s">
        <v>60</v>
      </c>
      <c r="C42" s="61"/>
      <c r="D42" s="61"/>
      <c r="E42" s="61"/>
    </row>
    <row r="43" ht="16.25" customHeight="1" spans="2:5">
      <c r="B43" s="61" t="s">
        <v>61</v>
      </c>
      <c r="C43" s="61"/>
      <c r="D43" s="61"/>
      <c r="E43" s="61"/>
    </row>
    <row r="44" ht="16.25" customHeight="1" spans="2:5">
      <c r="B44" s="61" t="s">
        <v>62</v>
      </c>
      <c r="C44" s="61"/>
      <c r="D44" s="61"/>
      <c r="E44" s="6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.75" right="0.75" top="0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6" sqref="D6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6333333333333" customWidth="1"/>
    <col min="7" max="7" width="20.8083333333333" customWidth="1"/>
    <col min="8" max="8" width="22.975" customWidth="1"/>
    <col min="9" max="9" width="18.6333333333333" customWidth="1"/>
    <col min="10" max="11" width="16.4083333333333" customWidth="1"/>
    <col min="12" max="12" width="18.6333333333333" customWidth="1"/>
    <col min="13" max="13" width="20.8083333333333" customWidth="1"/>
    <col min="14" max="14" width="22.975" customWidth="1"/>
    <col min="15" max="15" width="18.6333333333333" customWidth="1"/>
    <col min="16" max="16" width="16.4083333333333" customWidth="1"/>
    <col min="17" max="17" width="1.53333333333333" customWidth="1"/>
    <col min="18" max="19" width="9.76666666666667" customWidth="1"/>
  </cols>
  <sheetData>
    <row r="1" ht="16.25" customHeight="1" spans="1:17">
      <c r="A1" s="33"/>
      <c r="B1" s="34" t="s">
        <v>63</v>
      </c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25"/>
    </row>
    <row r="2" ht="22.8" customHeight="1" spans="1:17">
      <c r="A2" s="33"/>
      <c r="B2" s="12" t="s">
        <v>64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5"/>
    </row>
    <row r="3" ht="19.55" customHeight="1" spans="1:17">
      <c r="A3" s="36"/>
      <c r="B3" s="37" t="s">
        <v>6</v>
      </c>
      <c r="C3" s="37"/>
      <c r="D3" s="13"/>
      <c r="E3" s="13"/>
      <c r="F3" s="13"/>
      <c r="G3" s="13"/>
      <c r="H3" s="13"/>
      <c r="I3" s="13"/>
      <c r="J3" s="13"/>
      <c r="K3" s="13"/>
      <c r="L3" s="38" t="s">
        <v>7</v>
      </c>
      <c r="M3" s="38"/>
      <c r="N3" s="38"/>
      <c r="O3" s="38"/>
      <c r="P3" s="38"/>
      <c r="Q3" s="29"/>
    </row>
    <row r="4" ht="24.4" customHeight="1" spans="1:17">
      <c r="A4" s="40"/>
      <c r="B4" s="16" t="s">
        <v>65</v>
      </c>
      <c r="C4" s="41" t="s">
        <v>66</v>
      </c>
      <c r="D4" s="41" t="s">
        <v>67</v>
      </c>
      <c r="E4" s="41" t="s">
        <v>68</v>
      </c>
      <c r="F4" s="41"/>
      <c r="G4" s="41"/>
      <c r="H4" s="41"/>
      <c r="I4" s="41"/>
      <c r="J4" s="41"/>
      <c r="K4" s="41" t="s">
        <v>69</v>
      </c>
      <c r="L4" s="41"/>
      <c r="M4" s="41"/>
      <c r="N4" s="41"/>
      <c r="O4" s="41"/>
      <c r="P4" s="41"/>
      <c r="Q4" s="25"/>
    </row>
    <row r="5" ht="39.1" customHeight="1" spans="1:17">
      <c r="A5" s="15"/>
      <c r="B5" s="16"/>
      <c r="C5" s="41"/>
      <c r="D5" s="41"/>
      <c r="E5" s="41" t="s">
        <v>70</v>
      </c>
      <c r="F5" s="16" t="s">
        <v>71</v>
      </c>
      <c r="G5" s="16" t="s">
        <v>72</v>
      </c>
      <c r="H5" s="16" t="s">
        <v>73</v>
      </c>
      <c r="I5" s="16" t="s">
        <v>74</v>
      </c>
      <c r="J5" s="16" t="s">
        <v>75</v>
      </c>
      <c r="K5" s="41" t="s">
        <v>70</v>
      </c>
      <c r="L5" s="16" t="s">
        <v>71</v>
      </c>
      <c r="M5" s="16" t="s">
        <v>72</v>
      </c>
      <c r="N5" s="16" t="s">
        <v>73</v>
      </c>
      <c r="O5" s="16" t="s">
        <v>74</v>
      </c>
      <c r="P5" s="16" t="s">
        <v>75</v>
      </c>
      <c r="Q5" s="25"/>
    </row>
    <row r="6" ht="22.8" customHeight="1" spans="1:17">
      <c r="A6" s="40"/>
      <c r="B6" s="54" t="s">
        <v>76</v>
      </c>
      <c r="C6" s="17" t="s">
        <v>77</v>
      </c>
      <c r="D6" s="18">
        <v>2735.32</v>
      </c>
      <c r="E6" s="18">
        <v>2735.32</v>
      </c>
      <c r="F6" s="18">
        <v>2735.32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25"/>
    </row>
    <row r="7" ht="22.8" customHeight="1" spans="1:17">
      <c r="A7" s="40"/>
      <c r="B7" s="54" t="s">
        <v>78</v>
      </c>
      <c r="C7" s="17" t="s">
        <v>79</v>
      </c>
      <c r="D7" s="18">
        <v>2735.32</v>
      </c>
      <c r="E7" s="18">
        <v>2735.32</v>
      </c>
      <c r="F7" s="18">
        <v>2735.32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25"/>
    </row>
    <row r="8" ht="22.8" customHeight="1" spans="1:17">
      <c r="A8" s="40"/>
      <c r="B8" s="55" t="s">
        <v>80</v>
      </c>
      <c r="C8" s="55"/>
      <c r="D8" s="18">
        <v>2735.32</v>
      </c>
      <c r="E8" s="18">
        <v>2735.32</v>
      </c>
      <c r="F8" s="18">
        <v>2735.32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25"/>
    </row>
    <row r="9" ht="9.75" customHeight="1" spans="1:17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2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xSplit="3" topLeftCell="D1" activePane="topRight" state="frozen"/>
      <selection/>
      <selection pane="topRight" activeCell="E33" sqref="E33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8.625" customWidth="1"/>
    <col min="8" max="8" width="16.4083333333333" customWidth="1"/>
    <col min="9" max="9" width="20.1916666666667" customWidth="1"/>
    <col min="10" max="10" width="1.53333333333333" customWidth="1"/>
  </cols>
  <sheetData>
    <row r="1" ht="16.35" customHeight="1" spans="1:10">
      <c r="A1" s="40"/>
      <c r="B1" s="34" t="s">
        <v>81</v>
      </c>
      <c r="C1" s="33"/>
      <c r="D1" s="10"/>
      <c r="E1" s="10"/>
      <c r="F1" s="10"/>
      <c r="G1" s="10"/>
      <c r="H1" s="10"/>
      <c r="I1" s="10"/>
      <c r="J1" s="33"/>
    </row>
    <row r="2" ht="22.8" customHeight="1" spans="1:10">
      <c r="A2" s="40"/>
      <c r="B2" s="12" t="s">
        <v>82</v>
      </c>
      <c r="C2" s="12"/>
      <c r="D2" s="12"/>
      <c r="E2" s="12"/>
      <c r="F2" s="12"/>
      <c r="G2" s="12"/>
      <c r="H2" s="12"/>
      <c r="I2" s="12"/>
      <c r="J2" s="33"/>
    </row>
    <row r="3" ht="19.55" customHeight="1" spans="1:10">
      <c r="A3" s="40"/>
      <c r="B3" s="37" t="s">
        <v>6</v>
      </c>
      <c r="C3" s="37"/>
      <c r="D3" s="36"/>
      <c r="E3" s="36"/>
      <c r="F3" s="36"/>
      <c r="G3" s="47"/>
      <c r="H3" s="47"/>
      <c r="I3" s="38" t="s">
        <v>7</v>
      </c>
      <c r="J3" s="36"/>
    </row>
    <row r="4" ht="24.4" customHeight="1" spans="1:10">
      <c r="A4" s="40"/>
      <c r="B4" s="41" t="s">
        <v>83</v>
      </c>
      <c r="C4" s="41" t="s">
        <v>84</v>
      </c>
      <c r="D4" s="41" t="s">
        <v>67</v>
      </c>
      <c r="E4" s="41" t="s">
        <v>85</v>
      </c>
      <c r="F4" s="48" t="s">
        <v>86</v>
      </c>
      <c r="G4" s="48"/>
      <c r="H4" s="48"/>
      <c r="I4" s="48"/>
      <c r="J4" s="35"/>
    </row>
    <row r="5" ht="24.4" customHeight="1" spans="1:10">
      <c r="A5" s="14"/>
      <c r="B5" s="41"/>
      <c r="C5" s="41"/>
      <c r="D5" s="41"/>
      <c r="E5" s="41"/>
      <c r="F5" s="49"/>
      <c r="G5" s="41" t="s">
        <v>87</v>
      </c>
      <c r="H5" s="41"/>
      <c r="I5" s="41"/>
      <c r="J5" s="35"/>
    </row>
    <row r="6" ht="32.75" customHeight="1" spans="1:10">
      <c r="A6" s="14"/>
      <c r="B6" s="41"/>
      <c r="C6" s="41"/>
      <c r="D6" s="41"/>
      <c r="E6" s="41"/>
      <c r="F6" s="49"/>
      <c r="G6" s="41" t="s">
        <v>88</v>
      </c>
      <c r="H6" s="41" t="s">
        <v>89</v>
      </c>
      <c r="I6" s="41" t="s">
        <v>90</v>
      </c>
      <c r="J6" s="25"/>
    </row>
    <row r="7" ht="22.8" customHeight="1" spans="1:10">
      <c r="A7" s="50"/>
      <c r="B7" s="51" t="s">
        <v>91</v>
      </c>
      <c r="C7" s="52" t="s">
        <v>92</v>
      </c>
      <c r="D7" s="53">
        <v>1642.94</v>
      </c>
      <c r="E7" s="53">
        <v>924.24</v>
      </c>
      <c r="F7" s="53">
        <f>F8+F11</f>
        <v>718.7</v>
      </c>
      <c r="G7" s="53"/>
      <c r="H7" s="53"/>
      <c r="I7" s="53"/>
      <c r="J7" s="57"/>
    </row>
    <row r="8" ht="22.8" customHeight="1" spans="1:10">
      <c r="A8" s="50"/>
      <c r="B8" s="51" t="s">
        <v>93</v>
      </c>
      <c r="C8" s="52" t="s">
        <v>94</v>
      </c>
      <c r="D8" s="53">
        <v>1363.79</v>
      </c>
      <c r="E8" s="53">
        <v>675.09</v>
      </c>
      <c r="F8" s="53">
        <v>688.7</v>
      </c>
      <c r="G8" s="53"/>
      <c r="H8" s="53"/>
      <c r="I8" s="53"/>
      <c r="J8" s="57"/>
    </row>
    <row r="9" ht="22.8" customHeight="1" spans="1:10">
      <c r="A9" s="50"/>
      <c r="B9" s="51" t="s">
        <v>95</v>
      </c>
      <c r="C9" s="52" t="s">
        <v>96</v>
      </c>
      <c r="D9" s="53">
        <v>675.09</v>
      </c>
      <c r="E9" s="53">
        <v>675.09</v>
      </c>
      <c r="F9" s="53"/>
      <c r="G9" s="53"/>
      <c r="H9" s="53"/>
      <c r="I9" s="53"/>
      <c r="J9" s="57"/>
    </row>
    <row r="10" ht="22.8" customHeight="1" spans="1:10">
      <c r="A10" s="50"/>
      <c r="B10" s="51" t="s">
        <v>97</v>
      </c>
      <c r="C10" s="52" t="s">
        <v>98</v>
      </c>
      <c r="D10" s="53">
        <v>688.7</v>
      </c>
      <c r="E10" s="53"/>
      <c r="F10" s="53">
        <f>9.7+679</f>
        <v>688.7</v>
      </c>
      <c r="G10" s="53"/>
      <c r="H10" s="53"/>
      <c r="I10" s="53"/>
      <c r="J10" s="57"/>
    </row>
    <row r="11" ht="22.8" customHeight="1" spans="2:10">
      <c r="B11" s="51" t="s">
        <v>99</v>
      </c>
      <c r="C11" s="52" t="s">
        <v>100</v>
      </c>
      <c r="D11" s="53">
        <v>279.15</v>
      </c>
      <c r="E11" s="53">
        <v>249.15</v>
      </c>
      <c r="F11" s="53">
        <v>30</v>
      </c>
      <c r="G11" s="53"/>
      <c r="H11" s="53"/>
      <c r="I11" s="53"/>
      <c r="J11" s="57"/>
    </row>
    <row r="12" ht="22.8" customHeight="1" spans="1:10">
      <c r="A12" s="50"/>
      <c r="B12" s="51" t="s">
        <v>101</v>
      </c>
      <c r="C12" s="52" t="s">
        <v>102</v>
      </c>
      <c r="D12" s="53">
        <v>249.15</v>
      </c>
      <c r="E12" s="53">
        <v>249.15</v>
      </c>
      <c r="F12" s="53"/>
      <c r="G12" s="53"/>
      <c r="H12" s="53"/>
      <c r="I12" s="53"/>
      <c r="J12" s="57"/>
    </row>
    <row r="13" ht="22.8" customHeight="1" spans="1:10">
      <c r="A13" s="50"/>
      <c r="B13" s="51" t="s">
        <v>103</v>
      </c>
      <c r="C13" s="52" t="s">
        <v>104</v>
      </c>
      <c r="D13" s="53">
        <v>30</v>
      </c>
      <c r="E13" s="53"/>
      <c r="F13" s="53">
        <v>30</v>
      </c>
      <c r="G13" s="53"/>
      <c r="H13" s="53"/>
      <c r="I13" s="53"/>
      <c r="J13" s="57"/>
    </row>
    <row r="14" ht="22.8" customHeight="1" spans="2:10">
      <c r="B14" s="51" t="s">
        <v>105</v>
      </c>
      <c r="C14" s="52" t="s">
        <v>106</v>
      </c>
      <c r="D14" s="53">
        <v>281.97</v>
      </c>
      <c r="E14" s="53">
        <v>281.97</v>
      </c>
      <c r="F14" s="53"/>
      <c r="G14" s="53"/>
      <c r="H14" s="53"/>
      <c r="I14" s="53"/>
      <c r="J14" s="57"/>
    </row>
    <row r="15" ht="22.8" customHeight="1" spans="1:10">
      <c r="A15" s="50"/>
      <c r="B15" s="51" t="s">
        <v>107</v>
      </c>
      <c r="C15" s="52" t="s">
        <v>108</v>
      </c>
      <c r="D15" s="53">
        <v>281.97</v>
      </c>
      <c r="E15" s="53">
        <v>281.97</v>
      </c>
      <c r="F15" s="53"/>
      <c r="G15" s="53"/>
      <c r="H15" s="53"/>
      <c r="I15" s="53"/>
      <c r="J15" s="57"/>
    </row>
    <row r="16" ht="22.8" customHeight="1" spans="1:10">
      <c r="A16" s="50"/>
      <c r="B16" s="51" t="s">
        <v>109</v>
      </c>
      <c r="C16" s="52" t="s">
        <v>110</v>
      </c>
      <c r="D16" s="53">
        <v>92.01</v>
      </c>
      <c r="E16" s="53">
        <v>92.01</v>
      </c>
      <c r="F16" s="53"/>
      <c r="G16" s="53"/>
      <c r="H16" s="53"/>
      <c r="I16" s="53"/>
      <c r="J16" s="57"/>
    </row>
    <row r="17" ht="22.8" customHeight="1" spans="1:10">
      <c r="A17" s="50"/>
      <c r="B17" s="51" t="s">
        <v>111</v>
      </c>
      <c r="C17" s="52" t="s">
        <v>112</v>
      </c>
      <c r="D17" s="53">
        <v>46</v>
      </c>
      <c r="E17" s="53">
        <v>46</v>
      </c>
      <c r="F17" s="53"/>
      <c r="G17" s="53"/>
      <c r="H17" s="53"/>
      <c r="I17" s="53"/>
      <c r="J17" s="57"/>
    </row>
    <row r="18" ht="22.8" customHeight="1" spans="1:10">
      <c r="A18" s="50"/>
      <c r="B18" s="51" t="s">
        <v>113</v>
      </c>
      <c r="C18" s="52" t="s">
        <v>114</v>
      </c>
      <c r="D18" s="53">
        <v>143.96</v>
      </c>
      <c r="E18" s="53">
        <v>143.96</v>
      </c>
      <c r="F18" s="53"/>
      <c r="G18" s="53"/>
      <c r="H18" s="53"/>
      <c r="I18" s="53"/>
      <c r="J18" s="57"/>
    </row>
    <row r="19" ht="22.8" customHeight="1" spans="2:10">
      <c r="B19" s="51" t="s">
        <v>115</v>
      </c>
      <c r="C19" s="52" t="s">
        <v>116</v>
      </c>
      <c r="D19" s="53">
        <v>75.91</v>
      </c>
      <c r="E19" s="53">
        <v>75.91</v>
      </c>
      <c r="F19" s="53"/>
      <c r="G19" s="53"/>
      <c r="H19" s="53"/>
      <c r="I19" s="53"/>
      <c r="J19" s="57"/>
    </row>
    <row r="20" ht="22.8" customHeight="1" spans="1:10">
      <c r="A20" s="50"/>
      <c r="B20" s="51" t="s">
        <v>117</v>
      </c>
      <c r="C20" s="52" t="s">
        <v>118</v>
      </c>
      <c r="D20" s="53">
        <v>75.91</v>
      </c>
      <c r="E20" s="53">
        <v>75.91</v>
      </c>
      <c r="F20" s="53"/>
      <c r="G20" s="53"/>
      <c r="H20" s="53"/>
      <c r="I20" s="53"/>
      <c r="J20" s="57"/>
    </row>
    <row r="21" ht="22.8" customHeight="1" spans="1:10">
      <c r="A21" s="50"/>
      <c r="B21" s="51" t="s">
        <v>119</v>
      </c>
      <c r="C21" s="52" t="s">
        <v>120</v>
      </c>
      <c r="D21" s="53">
        <v>75.91</v>
      </c>
      <c r="E21" s="53">
        <v>75.91</v>
      </c>
      <c r="F21" s="53"/>
      <c r="G21" s="53"/>
      <c r="H21" s="53"/>
      <c r="I21" s="53"/>
      <c r="J21" s="57"/>
    </row>
    <row r="22" ht="22.8" customHeight="1" spans="2:10">
      <c r="B22" s="51" t="s">
        <v>121</v>
      </c>
      <c r="C22" s="52" t="s">
        <v>122</v>
      </c>
      <c r="D22" s="53">
        <v>654</v>
      </c>
      <c r="E22" s="53"/>
      <c r="F22" s="53">
        <v>654</v>
      </c>
      <c r="G22" s="53"/>
      <c r="H22" s="53"/>
      <c r="I22" s="53"/>
      <c r="J22" s="57"/>
    </row>
    <row r="23" ht="22.8" customHeight="1" spans="1:10">
      <c r="A23" s="50"/>
      <c r="B23" s="51" t="s">
        <v>123</v>
      </c>
      <c r="C23" s="52" t="s">
        <v>124</v>
      </c>
      <c r="D23" s="53">
        <v>654</v>
      </c>
      <c r="E23" s="53"/>
      <c r="F23" s="53">
        <v>654</v>
      </c>
      <c r="G23" s="53"/>
      <c r="H23" s="53"/>
      <c r="I23" s="53"/>
      <c r="J23" s="57"/>
    </row>
    <row r="24" ht="22.8" customHeight="1" spans="1:10">
      <c r="A24" s="50"/>
      <c r="B24" s="51" t="s">
        <v>125</v>
      </c>
      <c r="C24" s="52" t="s">
        <v>126</v>
      </c>
      <c r="D24" s="53">
        <v>99</v>
      </c>
      <c r="E24" s="53"/>
      <c r="F24" s="53">
        <f>175-76</f>
        <v>99</v>
      </c>
      <c r="G24" s="53"/>
      <c r="H24" s="53"/>
      <c r="I24" s="53"/>
      <c r="J24" s="57"/>
    </row>
    <row r="25" ht="22.8" customHeight="1" spans="1:10">
      <c r="A25" s="50"/>
      <c r="B25" s="51" t="s">
        <v>127</v>
      </c>
      <c r="C25" s="52" t="s">
        <v>128</v>
      </c>
      <c r="D25" s="53">
        <v>555</v>
      </c>
      <c r="E25" s="53"/>
      <c r="F25" s="53">
        <v>555</v>
      </c>
      <c r="G25" s="53"/>
      <c r="H25" s="53"/>
      <c r="I25" s="53"/>
      <c r="J25" s="57"/>
    </row>
    <row r="26" ht="22.8" customHeight="1" spans="2:10">
      <c r="B26" s="51" t="s">
        <v>129</v>
      </c>
      <c r="C26" s="52" t="s">
        <v>130</v>
      </c>
      <c r="D26" s="53">
        <v>80.5</v>
      </c>
      <c r="E26" s="53">
        <v>80.5</v>
      </c>
      <c r="F26" s="53"/>
      <c r="G26" s="53"/>
      <c r="H26" s="53"/>
      <c r="I26" s="53"/>
      <c r="J26" s="57"/>
    </row>
    <row r="27" ht="22.8" customHeight="1" spans="1:10">
      <c r="A27" s="50"/>
      <c r="B27" s="51" t="s">
        <v>131</v>
      </c>
      <c r="C27" s="52" t="s">
        <v>132</v>
      </c>
      <c r="D27" s="53">
        <v>80.5</v>
      </c>
      <c r="E27" s="53">
        <v>80.5</v>
      </c>
      <c r="F27" s="53"/>
      <c r="G27" s="53"/>
      <c r="H27" s="53"/>
      <c r="I27" s="53"/>
      <c r="J27" s="57"/>
    </row>
    <row r="28" ht="22.8" customHeight="1" spans="1:10">
      <c r="A28" s="50"/>
      <c r="B28" s="51" t="s">
        <v>133</v>
      </c>
      <c r="C28" s="52" t="s">
        <v>134</v>
      </c>
      <c r="D28" s="53">
        <v>80.5</v>
      </c>
      <c r="E28" s="53">
        <v>80.5</v>
      </c>
      <c r="F28" s="53"/>
      <c r="G28" s="53"/>
      <c r="H28" s="53"/>
      <c r="I28" s="53"/>
      <c r="J28" s="57"/>
    </row>
    <row r="29" ht="22.8" customHeight="1" spans="1:10">
      <c r="A29" s="40"/>
      <c r="B29" s="54"/>
      <c r="C29" s="55" t="s">
        <v>80</v>
      </c>
      <c r="D29" s="18">
        <v>2735.32</v>
      </c>
      <c r="E29" s="18">
        <v>1362.62</v>
      </c>
      <c r="F29" s="18">
        <f>F22+F7</f>
        <v>1372.7</v>
      </c>
      <c r="G29" s="18"/>
      <c r="H29" s="18"/>
      <c r="I29" s="18"/>
      <c r="J29" s="35"/>
    </row>
    <row r="30" ht="9.75" customHeight="1" spans="1:10">
      <c r="A30" s="56"/>
      <c r="B30" s="45"/>
      <c r="C30" s="45"/>
      <c r="D30" s="45"/>
      <c r="E30" s="45"/>
      <c r="F30" s="45"/>
      <c r="G30" s="45"/>
      <c r="H30" s="14"/>
      <c r="I30" s="14"/>
      <c r="J30" s="45"/>
    </row>
  </sheetData>
  <mergeCells count="13">
    <mergeCell ref="B2:I2"/>
    <mergeCell ref="B3:C3"/>
    <mergeCell ref="F4:I4"/>
    <mergeCell ref="G5:I5"/>
    <mergeCell ref="A9:A10"/>
    <mergeCell ref="A12:A13"/>
    <mergeCell ref="A16:A18"/>
    <mergeCell ref="A24:A25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E6" sqref="E6:E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33"/>
      <c r="B1" s="34" t="s">
        <v>135</v>
      </c>
      <c r="C1" s="33"/>
      <c r="D1" s="33"/>
      <c r="E1" s="33"/>
      <c r="F1" s="35"/>
    </row>
    <row r="2" ht="22.8" customHeight="1" spans="1:6">
      <c r="A2" s="33"/>
      <c r="B2" s="12" t="s">
        <v>136</v>
      </c>
      <c r="C2" s="12"/>
      <c r="D2" s="12"/>
      <c r="E2" s="12"/>
      <c r="F2" s="35"/>
    </row>
    <row r="3" ht="19.55" customHeight="1" spans="1:6">
      <c r="A3" s="36"/>
      <c r="B3" s="37" t="s">
        <v>6</v>
      </c>
      <c r="C3" s="37"/>
      <c r="D3" s="36"/>
      <c r="E3" s="38" t="s">
        <v>7</v>
      </c>
      <c r="F3" s="39"/>
    </row>
    <row r="4" ht="24.4" customHeight="1" spans="1:6">
      <c r="A4" s="40"/>
      <c r="B4" s="41" t="s">
        <v>8</v>
      </c>
      <c r="C4" s="41"/>
      <c r="D4" s="41" t="s">
        <v>9</v>
      </c>
      <c r="E4" s="41"/>
      <c r="F4" s="35"/>
    </row>
    <row r="5" ht="24.4" customHeight="1" spans="1:6">
      <c r="A5" s="40"/>
      <c r="B5" s="41" t="s">
        <v>10</v>
      </c>
      <c r="C5" s="41" t="s">
        <v>11</v>
      </c>
      <c r="D5" s="41" t="s">
        <v>10</v>
      </c>
      <c r="E5" s="41" t="s">
        <v>11</v>
      </c>
      <c r="F5" s="35"/>
    </row>
    <row r="6" ht="22.8" customHeight="1" spans="1:6">
      <c r="A6" s="40"/>
      <c r="B6" s="42" t="s">
        <v>137</v>
      </c>
      <c r="C6" s="32">
        <v>2735.32</v>
      </c>
      <c r="D6" s="42" t="s">
        <v>138</v>
      </c>
      <c r="E6" s="32">
        <v>2735.32</v>
      </c>
      <c r="F6" s="35"/>
    </row>
    <row r="7" ht="22.8" customHeight="1" spans="1:6">
      <c r="A7" s="40"/>
      <c r="B7" s="43" t="s">
        <v>139</v>
      </c>
      <c r="C7" s="32">
        <v>2735.32</v>
      </c>
      <c r="D7" s="43" t="s">
        <v>140</v>
      </c>
      <c r="E7" s="32">
        <f>963.94+679</f>
        <v>1642.94</v>
      </c>
      <c r="F7" s="35"/>
    </row>
    <row r="8" ht="22.8" customHeight="1" spans="1:6">
      <c r="A8" s="40"/>
      <c r="B8" s="43" t="s">
        <v>141</v>
      </c>
      <c r="C8" s="32"/>
      <c r="D8" s="43" t="s">
        <v>142</v>
      </c>
      <c r="E8" s="32"/>
      <c r="F8" s="35"/>
    </row>
    <row r="9" ht="22.8" customHeight="1" spans="1:6">
      <c r="A9" s="40"/>
      <c r="B9" s="43" t="s">
        <v>143</v>
      </c>
      <c r="C9" s="32"/>
      <c r="D9" s="43" t="s">
        <v>144</v>
      </c>
      <c r="E9" s="32"/>
      <c r="F9" s="35"/>
    </row>
    <row r="10" ht="22.8" customHeight="1" spans="1:6">
      <c r="A10" s="40"/>
      <c r="B10" s="43" t="s">
        <v>30</v>
      </c>
      <c r="C10" s="32"/>
      <c r="D10" s="43" t="s">
        <v>145</v>
      </c>
      <c r="E10" s="32"/>
      <c r="F10" s="35"/>
    </row>
    <row r="11" ht="22.8" customHeight="1" spans="1:6">
      <c r="A11" s="40"/>
      <c r="B11" s="43" t="s">
        <v>30</v>
      </c>
      <c r="C11" s="32"/>
      <c r="D11" s="43" t="s">
        <v>146</v>
      </c>
      <c r="E11" s="32"/>
      <c r="F11" s="35"/>
    </row>
    <row r="12" ht="22.8" customHeight="1" spans="1:6">
      <c r="A12" s="40"/>
      <c r="B12" s="43" t="s">
        <v>30</v>
      </c>
      <c r="C12" s="32"/>
      <c r="D12" s="43" t="s">
        <v>147</v>
      </c>
      <c r="E12" s="32"/>
      <c r="F12" s="35"/>
    </row>
    <row r="13" ht="22.8" customHeight="1" spans="1:6">
      <c r="A13" s="40"/>
      <c r="B13" s="43" t="s">
        <v>30</v>
      </c>
      <c r="C13" s="32"/>
      <c r="D13" s="43" t="s">
        <v>148</v>
      </c>
      <c r="E13" s="32"/>
      <c r="F13" s="35"/>
    </row>
    <row r="14" ht="22.8" customHeight="1" spans="1:6">
      <c r="A14" s="40"/>
      <c r="B14" s="43" t="s">
        <v>30</v>
      </c>
      <c r="C14" s="32"/>
      <c r="D14" s="43" t="s">
        <v>149</v>
      </c>
      <c r="E14" s="32">
        <v>281.97</v>
      </c>
      <c r="F14" s="35"/>
    </row>
    <row r="15" ht="22.8" customHeight="1" spans="1:6">
      <c r="A15" s="40"/>
      <c r="B15" s="43" t="s">
        <v>30</v>
      </c>
      <c r="C15" s="32"/>
      <c r="D15" s="43" t="s">
        <v>150</v>
      </c>
      <c r="E15" s="32"/>
      <c r="F15" s="35"/>
    </row>
    <row r="16" ht="22.8" customHeight="1" spans="1:6">
      <c r="A16" s="40"/>
      <c r="B16" s="43" t="s">
        <v>30</v>
      </c>
      <c r="C16" s="32"/>
      <c r="D16" s="43" t="s">
        <v>151</v>
      </c>
      <c r="E16" s="32">
        <v>75.91</v>
      </c>
      <c r="F16" s="35"/>
    </row>
    <row r="17" ht="22.8" customHeight="1" spans="1:6">
      <c r="A17" s="40"/>
      <c r="B17" s="43" t="s">
        <v>30</v>
      </c>
      <c r="C17" s="32"/>
      <c r="D17" s="43" t="s">
        <v>152</v>
      </c>
      <c r="E17" s="32"/>
      <c r="F17" s="35"/>
    </row>
    <row r="18" ht="22.8" customHeight="1" spans="1:6">
      <c r="A18" s="40"/>
      <c r="B18" s="43" t="s">
        <v>30</v>
      </c>
      <c r="C18" s="32"/>
      <c r="D18" s="43" t="s">
        <v>153</v>
      </c>
      <c r="E18" s="32"/>
      <c r="F18" s="35"/>
    </row>
    <row r="19" ht="22.8" customHeight="1" spans="1:6">
      <c r="A19" s="40"/>
      <c r="B19" s="43" t="s">
        <v>30</v>
      </c>
      <c r="C19" s="32"/>
      <c r="D19" s="43" t="s">
        <v>154</v>
      </c>
      <c r="E19" s="32">
        <f>2303.32-1573.32-76</f>
        <v>654</v>
      </c>
      <c r="F19" s="35"/>
    </row>
    <row r="20" ht="22.8" customHeight="1" spans="1:6">
      <c r="A20" s="40"/>
      <c r="B20" s="43" t="s">
        <v>30</v>
      </c>
      <c r="C20" s="32"/>
      <c r="D20" s="43" t="s">
        <v>155</v>
      </c>
      <c r="E20" s="32"/>
      <c r="F20" s="35"/>
    </row>
    <row r="21" ht="22.8" customHeight="1" spans="1:6">
      <c r="A21" s="40"/>
      <c r="B21" s="43" t="s">
        <v>30</v>
      </c>
      <c r="C21" s="32"/>
      <c r="D21" s="43" t="s">
        <v>156</v>
      </c>
      <c r="E21" s="32"/>
      <c r="F21" s="35"/>
    </row>
    <row r="22" ht="22.8" customHeight="1" spans="1:6">
      <c r="A22" s="40"/>
      <c r="B22" s="43" t="s">
        <v>30</v>
      </c>
      <c r="C22" s="32"/>
      <c r="D22" s="43" t="s">
        <v>157</v>
      </c>
      <c r="E22" s="32"/>
      <c r="F22" s="35"/>
    </row>
    <row r="23" ht="22.8" customHeight="1" spans="1:6">
      <c r="A23" s="40"/>
      <c r="B23" s="43" t="s">
        <v>30</v>
      </c>
      <c r="C23" s="32"/>
      <c r="D23" s="43" t="s">
        <v>158</v>
      </c>
      <c r="E23" s="32"/>
      <c r="F23" s="35"/>
    </row>
    <row r="24" ht="22.8" customHeight="1" spans="1:6">
      <c r="A24" s="40"/>
      <c r="B24" s="43" t="s">
        <v>30</v>
      </c>
      <c r="C24" s="32"/>
      <c r="D24" s="43" t="s">
        <v>159</v>
      </c>
      <c r="E24" s="32"/>
      <c r="F24" s="35"/>
    </row>
    <row r="25" ht="22.8" customHeight="1" spans="1:6">
      <c r="A25" s="40"/>
      <c r="B25" s="43" t="s">
        <v>30</v>
      </c>
      <c r="C25" s="32"/>
      <c r="D25" s="43" t="s">
        <v>160</v>
      </c>
      <c r="E25" s="32"/>
      <c r="F25" s="35"/>
    </row>
    <row r="26" ht="22.8" customHeight="1" spans="1:6">
      <c r="A26" s="40"/>
      <c r="B26" s="43" t="s">
        <v>30</v>
      </c>
      <c r="C26" s="32"/>
      <c r="D26" s="43" t="s">
        <v>161</v>
      </c>
      <c r="E26" s="32">
        <v>80.5</v>
      </c>
      <c r="F26" s="35"/>
    </row>
    <row r="27" ht="22.8" customHeight="1" spans="1:6">
      <c r="A27" s="40"/>
      <c r="B27" s="43" t="s">
        <v>30</v>
      </c>
      <c r="C27" s="32"/>
      <c r="D27" s="43" t="s">
        <v>162</v>
      </c>
      <c r="E27" s="32"/>
      <c r="F27" s="35"/>
    </row>
    <row r="28" ht="22.8" customHeight="1" spans="1:6">
      <c r="A28" s="40"/>
      <c r="B28" s="43" t="s">
        <v>30</v>
      </c>
      <c r="C28" s="32"/>
      <c r="D28" s="43" t="s">
        <v>163</v>
      </c>
      <c r="E28" s="32"/>
      <c r="F28" s="35"/>
    </row>
    <row r="29" ht="22.8" customHeight="1" spans="1:6">
      <c r="A29" s="40"/>
      <c r="B29" s="43" t="s">
        <v>30</v>
      </c>
      <c r="C29" s="32"/>
      <c r="D29" s="43" t="s">
        <v>164</v>
      </c>
      <c r="E29" s="32"/>
      <c r="F29" s="35"/>
    </row>
    <row r="30" ht="22.8" customHeight="1" spans="1:6">
      <c r="A30" s="40"/>
      <c r="B30" s="43" t="s">
        <v>30</v>
      </c>
      <c r="C30" s="32"/>
      <c r="D30" s="43" t="s">
        <v>165</v>
      </c>
      <c r="E30" s="32"/>
      <c r="F30" s="35"/>
    </row>
    <row r="31" ht="22.8" customHeight="1" spans="1:6">
      <c r="A31" s="40"/>
      <c r="B31" s="43" t="s">
        <v>30</v>
      </c>
      <c r="C31" s="32"/>
      <c r="D31" s="43" t="s">
        <v>166</v>
      </c>
      <c r="E31" s="32"/>
      <c r="F31" s="35"/>
    </row>
    <row r="32" ht="22.8" customHeight="1" spans="1:6">
      <c r="A32" s="40"/>
      <c r="B32" s="43" t="s">
        <v>30</v>
      </c>
      <c r="C32" s="32"/>
      <c r="D32" s="43" t="s">
        <v>167</v>
      </c>
      <c r="E32" s="32"/>
      <c r="F32" s="35"/>
    </row>
    <row r="33" ht="22.8" customHeight="1" spans="1:6">
      <c r="A33" s="40"/>
      <c r="B33" s="43" t="s">
        <v>30</v>
      </c>
      <c r="C33" s="32"/>
      <c r="D33" s="43" t="s">
        <v>168</v>
      </c>
      <c r="E33" s="32"/>
      <c r="F33" s="35"/>
    </row>
    <row r="34" ht="22.8" customHeight="1" spans="1:6">
      <c r="A34" s="40"/>
      <c r="B34" s="42" t="s">
        <v>169</v>
      </c>
      <c r="C34" s="32"/>
      <c r="D34" s="42" t="s">
        <v>170</v>
      </c>
      <c r="E34" s="32"/>
      <c r="F34" s="35"/>
    </row>
    <row r="35" ht="22.8" customHeight="1" spans="1:6">
      <c r="A35" s="40"/>
      <c r="B35" s="43" t="s">
        <v>171</v>
      </c>
      <c r="C35" s="32"/>
      <c r="D35" s="43" t="s">
        <v>30</v>
      </c>
      <c r="E35" s="32"/>
      <c r="F35" s="35"/>
    </row>
    <row r="36" ht="22.8" customHeight="1" spans="1:6">
      <c r="A36" s="40"/>
      <c r="B36" s="43" t="s">
        <v>172</v>
      </c>
      <c r="C36" s="32"/>
      <c r="D36" s="43" t="s">
        <v>30</v>
      </c>
      <c r="E36" s="32"/>
      <c r="F36" s="35"/>
    </row>
    <row r="37" ht="22.8" customHeight="1" spans="1:6">
      <c r="A37" s="40"/>
      <c r="B37" s="43" t="s">
        <v>173</v>
      </c>
      <c r="C37" s="32"/>
      <c r="D37" s="43" t="s">
        <v>30</v>
      </c>
      <c r="E37" s="32"/>
      <c r="F37" s="35"/>
    </row>
    <row r="38" ht="22.8" customHeight="1" spans="1:6">
      <c r="A38" s="40"/>
      <c r="B38" s="43" t="s">
        <v>174</v>
      </c>
      <c r="C38" s="32"/>
      <c r="D38" s="43" t="s">
        <v>30</v>
      </c>
      <c r="E38" s="32"/>
      <c r="F38" s="35"/>
    </row>
    <row r="39" ht="22.8" customHeight="1" spans="1:6">
      <c r="A39" s="40"/>
      <c r="B39" s="43" t="s">
        <v>175</v>
      </c>
      <c r="C39" s="32"/>
      <c r="D39" s="43" t="s">
        <v>30</v>
      </c>
      <c r="E39" s="32"/>
      <c r="F39" s="35"/>
    </row>
    <row r="40" ht="22.8" customHeight="1" spans="1:6">
      <c r="A40" s="40"/>
      <c r="B40" s="43" t="s">
        <v>176</v>
      </c>
      <c r="C40" s="32"/>
      <c r="D40" s="43" t="s">
        <v>30</v>
      </c>
      <c r="E40" s="32"/>
      <c r="F40" s="35"/>
    </row>
    <row r="41" ht="22.8" customHeight="1" spans="1:6">
      <c r="A41" s="40"/>
      <c r="B41" s="43" t="s">
        <v>177</v>
      </c>
      <c r="C41" s="32"/>
      <c r="D41" s="43" t="s">
        <v>30</v>
      </c>
      <c r="E41" s="32"/>
      <c r="F41" s="35"/>
    </row>
    <row r="42" ht="22.8" customHeight="1" spans="1:6">
      <c r="A42" s="40"/>
      <c r="B42" s="43" t="s">
        <v>178</v>
      </c>
      <c r="C42" s="32"/>
      <c r="D42" s="43" t="s">
        <v>30</v>
      </c>
      <c r="E42" s="32"/>
      <c r="F42" s="35"/>
    </row>
    <row r="43" ht="22.8" customHeight="1" spans="1:6">
      <c r="A43" s="40"/>
      <c r="B43" s="43" t="s">
        <v>179</v>
      </c>
      <c r="C43" s="32"/>
      <c r="D43" s="43" t="s">
        <v>30</v>
      </c>
      <c r="E43" s="32"/>
      <c r="F43" s="35"/>
    </row>
    <row r="44" ht="22.8" customHeight="1" spans="1:6">
      <c r="A44" s="40"/>
      <c r="B44" s="43" t="s">
        <v>180</v>
      </c>
      <c r="C44" s="32"/>
      <c r="D44" s="43" t="s">
        <v>30</v>
      </c>
      <c r="E44" s="32"/>
      <c r="F44" s="35"/>
    </row>
    <row r="45" ht="22.8" customHeight="1" spans="1:6">
      <c r="A45" s="40"/>
      <c r="B45" s="43" t="s">
        <v>181</v>
      </c>
      <c r="C45" s="32"/>
      <c r="D45" s="43" t="s">
        <v>30</v>
      </c>
      <c r="E45" s="32"/>
      <c r="F45" s="35"/>
    </row>
    <row r="46" ht="22.8" customHeight="1" spans="1:6">
      <c r="A46" s="40"/>
      <c r="B46" s="43" t="s">
        <v>182</v>
      </c>
      <c r="C46" s="32"/>
      <c r="D46" s="43" t="s">
        <v>30</v>
      </c>
      <c r="E46" s="32"/>
      <c r="F46" s="35"/>
    </row>
    <row r="47" ht="22.8" customHeight="1" spans="1:6">
      <c r="A47" s="40"/>
      <c r="B47" s="43" t="s">
        <v>183</v>
      </c>
      <c r="C47" s="32"/>
      <c r="D47" s="43" t="s">
        <v>30</v>
      </c>
      <c r="E47" s="32"/>
      <c r="F47" s="35"/>
    </row>
    <row r="48" ht="22.8" customHeight="1" spans="1:6">
      <c r="A48" s="40"/>
      <c r="B48" s="43" t="s">
        <v>184</v>
      </c>
      <c r="C48" s="32"/>
      <c r="D48" s="43" t="s">
        <v>30</v>
      </c>
      <c r="E48" s="32"/>
      <c r="F48" s="35"/>
    </row>
    <row r="49" ht="22.8" customHeight="1" spans="1:6">
      <c r="A49" s="40"/>
      <c r="B49" s="43" t="s">
        <v>185</v>
      </c>
      <c r="C49" s="32"/>
      <c r="D49" s="43" t="s">
        <v>30</v>
      </c>
      <c r="E49" s="32"/>
      <c r="F49" s="35"/>
    </row>
    <row r="50" ht="22.8" customHeight="1" spans="1:6">
      <c r="A50" s="40"/>
      <c r="B50" s="44" t="s">
        <v>53</v>
      </c>
      <c r="C50" s="30">
        <v>2735.32</v>
      </c>
      <c r="D50" s="44" t="s">
        <v>54</v>
      </c>
      <c r="E50" s="30">
        <v>2735.32</v>
      </c>
      <c r="F50" s="35"/>
    </row>
    <row r="51" ht="9.75" customHeight="1" spans="1:6">
      <c r="A51" s="45"/>
      <c r="B51" s="45"/>
      <c r="C51" s="45"/>
      <c r="D51" s="45"/>
      <c r="E51" s="45"/>
      <c r="F51" s="46"/>
    </row>
  </sheetData>
  <mergeCells count="6">
    <mergeCell ref="B2:E2"/>
    <mergeCell ref="B3:C3"/>
    <mergeCell ref="B4:C4"/>
    <mergeCell ref="D4:E4"/>
    <mergeCell ref="A7:A33"/>
    <mergeCell ref="A35:A49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35" sqref="D35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0"/>
      <c r="B1" s="11" t="s">
        <v>186</v>
      </c>
      <c r="C1" s="10"/>
      <c r="D1" s="10"/>
      <c r="E1" s="10"/>
      <c r="F1" s="10"/>
      <c r="G1" s="10" t="s">
        <v>187</v>
      </c>
      <c r="H1" s="10"/>
      <c r="I1" s="25"/>
    </row>
    <row r="2" ht="22.8" customHeight="1" spans="1:9">
      <c r="A2" s="10"/>
      <c r="B2" s="12" t="s">
        <v>188</v>
      </c>
      <c r="C2" s="12"/>
      <c r="D2" s="12"/>
      <c r="E2" s="12"/>
      <c r="F2" s="12"/>
      <c r="G2" s="12"/>
      <c r="H2" s="12"/>
      <c r="I2" s="25"/>
    </row>
    <row r="3" ht="19.55" customHeight="1" spans="1:9">
      <c r="A3" s="13"/>
      <c r="B3" s="27" t="s">
        <v>6</v>
      </c>
      <c r="C3" s="27"/>
      <c r="D3" s="13"/>
      <c r="E3" s="13"/>
      <c r="F3" s="13"/>
      <c r="G3" s="13"/>
      <c r="H3" s="28" t="s">
        <v>7</v>
      </c>
      <c r="I3" s="29"/>
    </row>
    <row r="4" ht="24.4" customHeight="1" spans="1:9">
      <c r="A4" s="15"/>
      <c r="B4" s="16" t="s">
        <v>83</v>
      </c>
      <c r="C4" s="16" t="s">
        <v>84</v>
      </c>
      <c r="D4" s="16" t="s">
        <v>67</v>
      </c>
      <c r="E4" s="16" t="s">
        <v>85</v>
      </c>
      <c r="F4" s="16"/>
      <c r="G4" s="16"/>
      <c r="H4" s="16" t="s">
        <v>86</v>
      </c>
      <c r="I4" s="25"/>
    </row>
    <row r="5" ht="24.4" customHeight="1" spans="1:9">
      <c r="A5" s="15"/>
      <c r="B5" s="16"/>
      <c r="C5" s="16"/>
      <c r="D5" s="16"/>
      <c r="E5" s="16" t="s">
        <v>70</v>
      </c>
      <c r="F5" s="16" t="s">
        <v>189</v>
      </c>
      <c r="G5" s="16" t="s">
        <v>190</v>
      </c>
      <c r="H5" s="16"/>
      <c r="I5" s="25"/>
    </row>
    <row r="6" ht="22.8" customHeight="1" spans="1:9">
      <c r="A6" s="15"/>
      <c r="B6" s="17" t="s">
        <v>91</v>
      </c>
      <c r="C6" s="17" t="s">
        <v>191</v>
      </c>
      <c r="D6" s="32">
        <f>E6+H6</f>
        <v>1642.94</v>
      </c>
      <c r="E6" s="32">
        <v>924.24</v>
      </c>
      <c r="F6" s="32">
        <v>670.86</v>
      </c>
      <c r="G6" s="32">
        <v>253.38</v>
      </c>
      <c r="H6" s="32">
        <v>718.7</v>
      </c>
      <c r="I6" s="25"/>
    </row>
    <row r="7" ht="22.8" customHeight="1" spans="1:9">
      <c r="A7" s="15"/>
      <c r="B7" s="17" t="s">
        <v>93</v>
      </c>
      <c r="C7" s="17" t="s">
        <v>192</v>
      </c>
      <c r="D7" s="32">
        <f t="shared" ref="D7:D28" si="0">E7+H7</f>
        <v>1363.79</v>
      </c>
      <c r="E7" s="32">
        <v>675.09</v>
      </c>
      <c r="F7" s="32">
        <v>442.34</v>
      </c>
      <c r="G7" s="32">
        <v>232.75</v>
      </c>
      <c r="H7" s="32">
        <v>688.7</v>
      </c>
      <c r="I7" s="25"/>
    </row>
    <row r="8" ht="22.8" customHeight="1" spans="1:9">
      <c r="A8" s="15"/>
      <c r="B8" s="17" t="s">
        <v>95</v>
      </c>
      <c r="C8" s="17" t="s">
        <v>193</v>
      </c>
      <c r="D8" s="32">
        <f t="shared" si="0"/>
        <v>675.09</v>
      </c>
      <c r="E8" s="32">
        <v>675.09</v>
      </c>
      <c r="F8" s="32">
        <v>442.34</v>
      </c>
      <c r="G8" s="32">
        <v>232.75</v>
      </c>
      <c r="H8" s="32"/>
      <c r="I8" s="25"/>
    </row>
    <row r="9" ht="22.8" customHeight="1" spans="1:9">
      <c r="A9" s="15"/>
      <c r="B9" s="17" t="s">
        <v>97</v>
      </c>
      <c r="C9" s="17" t="s">
        <v>194</v>
      </c>
      <c r="D9" s="32">
        <f t="shared" si="0"/>
        <v>688.7</v>
      </c>
      <c r="E9" s="32"/>
      <c r="F9" s="32"/>
      <c r="G9" s="32"/>
      <c r="H9" s="32">
        <f>9.7+679</f>
        <v>688.7</v>
      </c>
      <c r="I9" s="25"/>
    </row>
    <row r="10" ht="22.8" customHeight="1" spans="1:9">
      <c r="A10" s="15"/>
      <c r="B10" s="17" t="s">
        <v>99</v>
      </c>
      <c r="C10" s="17" t="s">
        <v>195</v>
      </c>
      <c r="D10" s="32">
        <f t="shared" si="0"/>
        <v>279.15</v>
      </c>
      <c r="E10" s="32">
        <v>249.15</v>
      </c>
      <c r="F10" s="32">
        <v>228.52</v>
      </c>
      <c r="G10" s="32">
        <v>20.63</v>
      </c>
      <c r="H10" s="32">
        <v>30</v>
      </c>
      <c r="I10" s="25"/>
    </row>
    <row r="11" ht="22.8" customHeight="1" spans="1:9">
      <c r="A11" s="15"/>
      <c r="B11" s="17" t="s">
        <v>101</v>
      </c>
      <c r="C11" s="17" t="s">
        <v>193</v>
      </c>
      <c r="D11" s="32">
        <f t="shared" si="0"/>
        <v>249.15</v>
      </c>
      <c r="E11" s="32">
        <v>249.15</v>
      </c>
      <c r="F11" s="32">
        <v>228.52</v>
      </c>
      <c r="G11" s="32">
        <v>20.63</v>
      </c>
      <c r="H11" s="32"/>
      <c r="I11" s="25"/>
    </row>
    <row r="12" ht="22.8" customHeight="1" spans="1:9">
      <c r="A12" s="15"/>
      <c r="B12" s="17" t="s">
        <v>103</v>
      </c>
      <c r="C12" s="17" t="s">
        <v>194</v>
      </c>
      <c r="D12" s="32">
        <f t="shared" si="0"/>
        <v>30</v>
      </c>
      <c r="E12" s="32"/>
      <c r="F12" s="32"/>
      <c r="G12" s="32"/>
      <c r="H12" s="32">
        <v>30</v>
      </c>
      <c r="I12" s="25"/>
    </row>
    <row r="13" ht="22.8" customHeight="1" spans="1:9">
      <c r="A13" s="15"/>
      <c r="B13" s="17" t="s">
        <v>105</v>
      </c>
      <c r="C13" s="17" t="s">
        <v>196</v>
      </c>
      <c r="D13" s="32">
        <f t="shared" si="0"/>
        <v>281.97</v>
      </c>
      <c r="E13" s="32">
        <v>281.97</v>
      </c>
      <c r="F13" s="32">
        <v>281.97</v>
      </c>
      <c r="G13" s="32"/>
      <c r="H13" s="32"/>
      <c r="I13" s="25"/>
    </row>
    <row r="14" ht="22.8" customHeight="1" spans="1:9">
      <c r="A14" s="15"/>
      <c r="B14" s="17" t="s">
        <v>107</v>
      </c>
      <c r="C14" s="17" t="s">
        <v>197</v>
      </c>
      <c r="D14" s="32">
        <f t="shared" si="0"/>
        <v>281.97</v>
      </c>
      <c r="E14" s="32">
        <v>281.97</v>
      </c>
      <c r="F14" s="32">
        <v>281.97</v>
      </c>
      <c r="G14" s="32"/>
      <c r="H14" s="32"/>
      <c r="I14" s="25"/>
    </row>
    <row r="15" ht="22.8" customHeight="1" spans="1:9">
      <c r="A15" s="15"/>
      <c r="B15" s="17" t="s">
        <v>109</v>
      </c>
      <c r="C15" s="17" t="s">
        <v>198</v>
      </c>
      <c r="D15" s="32">
        <f t="shared" si="0"/>
        <v>92.01</v>
      </c>
      <c r="E15" s="32">
        <v>92.01</v>
      </c>
      <c r="F15" s="32">
        <v>92.01</v>
      </c>
      <c r="G15" s="32"/>
      <c r="H15" s="32"/>
      <c r="I15" s="25"/>
    </row>
    <row r="16" ht="22.8" customHeight="1" spans="1:9">
      <c r="A16" s="15"/>
      <c r="B16" s="17" t="s">
        <v>111</v>
      </c>
      <c r="C16" s="17" t="s">
        <v>199</v>
      </c>
      <c r="D16" s="32">
        <f t="shared" si="0"/>
        <v>46</v>
      </c>
      <c r="E16" s="32">
        <v>46</v>
      </c>
      <c r="F16" s="32">
        <v>46</v>
      </c>
      <c r="G16" s="32"/>
      <c r="H16" s="32"/>
      <c r="I16" s="25"/>
    </row>
    <row r="17" ht="22.8" customHeight="1" spans="1:9">
      <c r="A17" s="15"/>
      <c r="B17" s="17" t="s">
        <v>113</v>
      </c>
      <c r="C17" s="17" t="s">
        <v>200</v>
      </c>
      <c r="D17" s="32">
        <f t="shared" si="0"/>
        <v>143.96</v>
      </c>
      <c r="E17" s="32">
        <v>143.96</v>
      </c>
      <c r="F17" s="32">
        <v>143.96</v>
      </c>
      <c r="G17" s="32"/>
      <c r="H17" s="32"/>
      <c r="I17" s="25"/>
    </row>
    <row r="18" ht="22.8" customHeight="1" spans="1:9">
      <c r="A18" s="15"/>
      <c r="B18" s="17" t="s">
        <v>115</v>
      </c>
      <c r="C18" s="17" t="s">
        <v>201</v>
      </c>
      <c r="D18" s="32">
        <f t="shared" si="0"/>
        <v>75.91</v>
      </c>
      <c r="E18" s="32">
        <v>75.91</v>
      </c>
      <c r="F18" s="32">
        <v>75.91</v>
      </c>
      <c r="G18" s="32"/>
      <c r="H18" s="32"/>
      <c r="I18" s="25"/>
    </row>
    <row r="19" ht="22.8" customHeight="1" spans="1:9">
      <c r="A19" s="15"/>
      <c r="B19" s="17" t="s">
        <v>117</v>
      </c>
      <c r="C19" s="17" t="s">
        <v>202</v>
      </c>
      <c r="D19" s="32">
        <f t="shared" si="0"/>
        <v>75.91</v>
      </c>
      <c r="E19" s="32">
        <v>75.91</v>
      </c>
      <c r="F19" s="32">
        <v>75.91</v>
      </c>
      <c r="G19" s="32"/>
      <c r="H19" s="32"/>
      <c r="I19" s="25"/>
    </row>
    <row r="20" ht="22.8" customHeight="1" spans="1:9">
      <c r="A20" s="15"/>
      <c r="B20" s="17" t="s">
        <v>119</v>
      </c>
      <c r="C20" s="17" t="s">
        <v>203</v>
      </c>
      <c r="D20" s="32">
        <f t="shared" si="0"/>
        <v>75.91</v>
      </c>
      <c r="E20" s="32">
        <v>75.91</v>
      </c>
      <c r="F20" s="32">
        <v>75.91</v>
      </c>
      <c r="G20" s="32"/>
      <c r="H20" s="32"/>
      <c r="I20" s="25"/>
    </row>
    <row r="21" ht="22.8" customHeight="1" spans="1:9">
      <c r="A21" s="15"/>
      <c r="B21" s="17" t="s">
        <v>121</v>
      </c>
      <c r="C21" s="17" t="s">
        <v>204</v>
      </c>
      <c r="D21" s="32">
        <f t="shared" si="0"/>
        <v>654</v>
      </c>
      <c r="E21" s="32"/>
      <c r="F21" s="32"/>
      <c r="G21" s="32"/>
      <c r="H21" s="32">
        <v>654</v>
      </c>
      <c r="I21" s="25"/>
    </row>
    <row r="22" ht="22.8" customHeight="1" spans="1:9">
      <c r="A22" s="15"/>
      <c r="B22" s="17" t="s">
        <v>123</v>
      </c>
      <c r="C22" s="17" t="s">
        <v>205</v>
      </c>
      <c r="D22" s="32">
        <f t="shared" si="0"/>
        <v>654</v>
      </c>
      <c r="E22" s="32"/>
      <c r="F22" s="32"/>
      <c r="G22" s="32"/>
      <c r="H22" s="32">
        <v>654</v>
      </c>
      <c r="I22" s="25"/>
    </row>
    <row r="23" ht="22.8" customHeight="1" spans="1:9">
      <c r="A23" s="15"/>
      <c r="B23" s="17" t="s">
        <v>125</v>
      </c>
      <c r="C23" s="17" t="s">
        <v>206</v>
      </c>
      <c r="D23" s="32">
        <f t="shared" si="0"/>
        <v>99</v>
      </c>
      <c r="E23" s="32"/>
      <c r="F23" s="32"/>
      <c r="G23" s="32"/>
      <c r="H23" s="32">
        <f>175-76</f>
        <v>99</v>
      </c>
      <c r="I23" s="25"/>
    </row>
    <row r="24" ht="22.8" customHeight="1" spans="1:9">
      <c r="A24" s="15"/>
      <c r="B24" s="17" t="s">
        <v>127</v>
      </c>
      <c r="C24" s="17" t="s">
        <v>207</v>
      </c>
      <c r="D24" s="32">
        <f t="shared" si="0"/>
        <v>555</v>
      </c>
      <c r="E24" s="32"/>
      <c r="F24" s="32"/>
      <c r="G24" s="32"/>
      <c r="H24" s="32">
        <v>555</v>
      </c>
      <c r="I24" s="25"/>
    </row>
    <row r="25" ht="22.8" customHeight="1" spans="1:9">
      <c r="A25" s="15"/>
      <c r="B25" s="17" t="s">
        <v>129</v>
      </c>
      <c r="C25" s="17" t="s">
        <v>208</v>
      </c>
      <c r="D25" s="32">
        <f t="shared" si="0"/>
        <v>80.5</v>
      </c>
      <c r="E25" s="32">
        <v>80.5</v>
      </c>
      <c r="F25" s="32">
        <v>80.5</v>
      </c>
      <c r="G25" s="32"/>
      <c r="H25" s="32"/>
      <c r="I25" s="25"/>
    </row>
    <row r="26" ht="22.8" customHeight="1" spans="1:9">
      <c r="A26" s="15"/>
      <c r="B26" s="17" t="s">
        <v>131</v>
      </c>
      <c r="C26" s="17" t="s">
        <v>209</v>
      </c>
      <c r="D26" s="32">
        <f t="shared" si="0"/>
        <v>80.5</v>
      </c>
      <c r="E26" s="32">
        <v>80.5</v>
      </c>
      <c r="F26" s="32">
        <v>80.5</v>
      </c>
      <c r="G26" s="32"/>
      <c r="H26" s="32"/>
      <c r="I26" s="25"/>
    </row>
    <row r="27" ht="22.8" customHeight="1" spans="1:9">
      <c r="A27" s="15"/>
      <c r="B27" s="17" t="s">
        <v>133</v>
      </c>
      <c r="C27" s="17" t="s">
        <v>210</v>
      </c>
      <c r="D27" s="32">
        <f t="shared" si="0"/>
        <v>80.5</v>
      </c>
      <c r="E27" s="32">
        <v>80.5</v>
      </c>
      <c r="F27" s="32">
        <v>80.5</v>
      </c>
      <c r="G27" s="32"/>
      <c r="H27" s="32"/>
      <c r="I27" s="25"/>
    </row>
    <row r="28" ht="22.8" customHeight="1" spans="1:9">
      <c r="A28" s="19"/>
      <c r="B28" s="21"/>
      <c r="C28" s="20" t="s">
        <v>80</v>
      </c>
      <c r="D28" s="32">
        <f t="shared" si="0"/>
        <v>2735.32</v>
      </c>
      <c r="E28" s="30">
        <v>1362.62</v>
      </c>
      <c r="F28" s="30">
        <v>1109.24</v>
      </c>
      <c r="G28" s="30">
        <v>253.38</v>
      </c>
      <c r="H28" s="30">
        <f>H21+H6</f>
        <v>1372.7</v>
      </c>
      <c r="I28" s="26"/>
    </row>
    <row r="29" ht="9.75" customHeight="1" spans="1:9">
      <c r="A29" s="23"/>
      <c r="B29" s="23"/>
      <c r="C29" s="23"/>
      <c r="D29" s="23"/>
      <c r="E29" s="23"/>
      <c r="F29" s="23"/>
      <c r="G29" s="23"/>
      <c r="H29" s="23"/>
      <c r="I29" s="31"/>
    </row>
  </sheetData>
  <mergeCells count="8">
    <mergeCell ref="B2:H2"/>
    <mergeCell ref="B3:C3"/>
    <mergeCell ref="E4:G4"/>
    <mergeCell ref="A6:A27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A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0"/>
      <c r="B1" s="11" t="s">
        <v>211</v>
      </c>
      <c r="C1" s="10"/>
      <c r="D1" s="10"/>
      <c r="E1" s="10"/>
      <c r="F1" s="10"/>
      <c r="G1" s="25"/>
    </row>
    <row r="2" ht="22.8" customHeight="1" spans="1:7">
      <c r="A2" s="10"/>
      <c r="B2" s="12" t="s">
        <v>212</v>
      </c>
      <c r="C2" s="12"/>
      <c r="D2" s="12"/>
      <c r="E2" s="12"/>
      <c r="F2" s="12"/>
      <c r="G2" s="25"/>
    </row>
    <row r="3" ht="19.55" customHeight="1" spans="1:7">
      <c r="A3" s="13"/>
      <c r="B3" s="27" t="s">
        <v>6</v>
      </c>
      <c r="C3" s="27"/>
      <c r="D3" s="13"/>
      <c r="E3" s="13"/>
      <c r="F3" s="28" t="s">
        <v>7</v>
      </c>
      <c r="G3" s="29"/>
    </row>
    <row r="4" ht="24.4" customHeight="1" spans="1:7">
      <c r="A4" s="15"/>
      <c r="B4" s="16" t="s">
        <v>213</v>
      </c>
      <c r="C4" s="16"/>
      <c r="D4" s="16" t="s">
        <v>214</v>
      </c>
      <c r="E4" s="16"/>
      <c r="F4" s="16"/>
      <c r="G4" s="25"/>
    </row>
    <row r="5" ht="24.4" customHeight="1" spans="1:7">
      <c r="A5" s="15"/>
      <c r="B5" s="16" t="s">
        <v>83</v>
      </c>
      <c r="C5" s="16" t="s">
        <v>84</v>
      </c>
      <c r="D5" s="16" t="s">
        <v>67</v>
      </c>
      <c r="E5" s="16" t="s">
        <v>189</v>
      </c>
      <c r="F5" s="16" t="s">
        <v>190</v>
      </c>
      <c r="G5" s="25"/>
    </row>
    <row r="6" ht="22.8" customHeight="1" spans="1:7">
      <c r="A6" s="15"/>
      <c r="B6" s="17" t="s">
        <v>215</v>
      </c>
      <c r="C6" s="17" t="s">
        <v>216</v>
      </c>
      <c r="D6" s="32">
        <v>955.48</v>
      </c>
      <c r="E6" s="32">
        <v>955.48</v>
      </c>
      <c r="F6" s="32"/>
      <c r="G6" s="25"/>
    </row>
    <row r="7" ht="22.8" customHeight="1" spans="1:7">
      <c r="A7" s="15"/>
      <c r="B7" s="17" t="s">
        <v>217</v>
      </c>
      <c r="C7" s="17" t="s">
        <v>218</v>
      </c>
      <c r="D7" s="32">
        <v>199.89</v>
      </c>
      <c r="E7" s="32">
        <v>199.89</v>
      </c>
      <c r="F7" s="32"/>
      <c r="G7" s="25"/>
    </row>
    <row r="8" ht="22.8" customHeight="1" spans="1:7">
      <c r="A8" s="15"/>
      <c r="B8" s="17" t="s">
        <v>219</v>
      </c>
      <c r="C8" s="17" t="s">
        <v>220</v>
      </c>
      <c r="D8" s="32">
        <v>167.58</v>
      </c>
      <c r="E8" s="32">
        <v>167.58</v>
      </c>
      <c r="F8" s="32"/>
      <c r="G8" s="25"/>
    </row>
    <row r="9" ht="22.8" customHeight="1" spans="1:7">
      <c r="A9" s="15"/>
      <c r="B9" s="17" t="s">
        <v>221</v>
      </c>
      <c r="C9" s="17" t="s">
        <v>222</v>
      </c>
      <c r="D9" s="32">
        <v>303.39</v>
      </c>
      <c r="E9" s="32">
        <v>303.39</v>
      </c>
      <c r="F9" s="32"/>
      <c r="G9" s="25"/>
    </row>
    <row r="10" ht="22.8" customHeight="1" spans="1:7">
      <c r="A10" s="15"/>
      <c r="B10" s="17" t="s">
        <v>223</v>
      </c>
      <c r="C10" s="17" t="s">
        <v>224</v>
      </c>
      <c r="D10" s="32">
        <v>92.01</v>
      </c>
      <c r="E10" s="32">
        <v>92.01</v>
      </c>
      <c r="F10" s="32"/>
      <c r="G10" s="25"/>
    </row>
    <row r="11" ht="22.8" customHeight="1" spans="1:7">
      <c r="A11" s="15"/>
      <c r="B11" s="17" t="s">
        <v>225</v>
      </c>
      <c r="C11" s="17" t="s">
        <v>226</v>
      </c>
      <c r="D11" s="32">
        <v>46</v>
      </c>
      <c r="E11" s="32">
        <v>46</v>
      </c>
      <c r="F11" s="32"/>
      <c r="G11" s="25"/>
    </row>
    <row r="12" ht="22.8" customHeight="1" spans="1:7">
      <c r="A12" s="15"/>
      <c r="B12" s="17" t="s">
        <v>227</v>
      </c>
      <c r="C12" s="17" t="s">
        <v>228</v>
      </c>
      <c r="D12" s="32">
        <v>48.88</v>
      </c>
      <c r="E12" s="32">
        <v>48.88</v>
      </c>
      <c r="F12" s="32"/>
      <c r="G12" s="25"/>
    </row>
    <row r="13" ht="22.8" customHeight="1" spans="1:7">
      <c r="A13" s="15"/>
      <c r="B13" s="17" t="s">
        <v>229</v>
      </c>
      <c r="C13" s="17" t="s">
        <v>230</v>
      </c>
      <c r="D13" s="32">
        <v>10.35</v>
      </c>
      <c r="E13" s="32">
        <v>10.35</v>
      </c>
      <c r="F13" s="32"/>
      <c r="G13" s="25"/>
    </row>
    <row r="14" ht="22.8" customHeight="1" spans="1:7">
      <c r="A14" s="15"/>
      <c r="B14" s="17" t="s">
        <v>231</v>
      </c>
      <c r="C14" s="17" t="s">
        <v>232</v>
      </c>
      <c r="D14" s="32">
        <v>80.5</v>
      </c>
      <c r="E14" s="32">
        <v>80.5</v>
      </c>
      <c r="F14" s="32"/>
      <c r="G14" s="25"/>
    </row>
    <row r="15" ht="22.8" customHeight="1" spans="1:7">
      <c r="A15" s="15"/>
      <c r="B15" s="17" t="s">
        <v>233</v>
      </c>
      <c r="C15" s="17" t="s">
        <v>234</v>
      </c>
      <c r="D15" s="32">
        <v>6.88</v>
      </c>
      <c r="E15" s="32">
        <v>6.88</v>
      </c>
      <c r="F15" s="32"/>
      <c r="G15" s="25"/>
    </row>
    <row r="16" ht="22.8" customHeight="1" spans="1:7">
      <c r="A16" s="15"/>
      <c r="B16" s="17" t="s">
        <v>235</v>
      </c>
      <c r="C16" s="17" t="s">
        <v>236</v>
      </c>
      <c r="D16" s="32">
        <v>253.38</v>
      </c>
      <c r="E16" s="32"/>
      <c r="F16" s="32">
        <v>253.38</v>
      </c>
      <c r="G16" s="25"/>
    </row>
    <row r="17" ht="22.8" customHeight="1" spans="1:7">
      <c r="A17" s="15"/>
      <c r="B17" s="17" t="s">
        <v>237</v>
      </c>
      <c r="C17" s="17" t="s">
        <v>238</v>
      </c>
      <c r="D17" s="32">
        <v>36</v>
      </c>
      <c r="E17" s="32"/>
      <c r="F17" s="32">
        <v>36</v>
      </c>
      <c r="G17" s="25"/>
    </row>
    <row r="18" ht="22.8" customHeight="1" spans="1:7">
      <c r="A18" s="15"/>
      <c r="B18" s="17" t="s">
        <v>239</v>
      </c>
      <c r="C18" s="17" t="s">
        <v>240</v>
      </c>
      <c r="D18" s="32">
        <v>2</v>
      </c>
      <c r="E18" s="32"/>
      <c r="F18" s="32">
        <v>2</v>
      </c>
      <c r="G18" s="25"/>
    </row>
    <row r="19" ht="22.8" customHeight="1" spans="1:7">
      <c r="A19" s="15"/>
      <c r="B19" s="17" t="s">
        <v>241</v>
      </c>
      <c r="C19" s="17" t="s">
        <v>242</v>
      </c>
      <c r="D19" s="32">
        <v>25</v>
      </c>
      <c r="E19" s="32"/>
      <c r="F19" s="32">
        <v>25</v>
      </c>
      <c r="G19" s="25"/>
    </row>
    <row r="20" ht="22.8" customHeight="1" spans="1:7">
      <c r="A20" s="15"/>
      <c r="B20" s="17" t="s">
        <v>243</v>
      </c>
      <c r="C20" s="17" t="s">
        <v>244</v>
      </c>
      <c r="D20" s="32">
        <v>15</v>
      </c>
      <c r="E20" s="32"/>
      <c r="F20" s="32">
        <v>15</v>
      </c>
      <c r="G20" s="25"/>
    </row>
    <row r="21" ht="22.8" customHeight="1" spans="1:7">
      <c r="A21" s="15"/>
      <c r="B21" s="17" t="s">
        <v>245</v>
      </c>
      <c r="C21" s="17" t="s">
        <v>246</v>
      </c>
      <c r="D21" s="32">
        <v>25</v>
      </c>
      <c r="E21" s="32"/>
      <c r="F21" s="32">
        <v>25</v>
      </c>
      <c r="G21" s="25"/>
    </row>
    <row r="22" ht="22.8" customHeight="1" spans="1:7">
      <c r="A22" s="15"/>
      <c r="B22" s="17" t="s">
        <v>247</v>
      </c>
      <c r="C22" s="17" t="s">
        <v>248</v>
      </c>
      <c r="D22" s="32">
        <v>12</v>
      </c>
      <c r="E22" s="32"/>
      <c r="F22" s="32">
        <v>12</v>
      </c>
      <c r="G22" s="25"/>
    </row>
    <row r="23" ht="22.8" customHeight="1" spans="1:7">
      <c r="A23" s="15"/>
      <c r="B23" s="17" t="s">
        <v>249</v>
      </c>
      <c r="C23" s="17" t="s">
        <v>250</v>
      </c>
      <c r="D23" s="32">
        <v>5</v>
      </c>
      <c r="E23" s="32"/>
      <c r="F23" s="32">
        <v>5</v>
      </c>
      <c r="G23" s="25"/>
    </row>
    <row r="24" ht="22.8" customHeight="1" spans="1:7">
      <c r="A24" s="15"/>
      <c r="B24" s="17" t="s">
        <v>251</v>
      </c>
      <c r="C24" s="17" t="s">
        <v>252</v>
      </c>
      <c r="D24" s="32">
        <v>1</v>
      </c>
      <c r="E24" s="32"/>
      <c r="F24" s="32">
        <v>1</v>
      </c>
      <c r="G24" s="25"/>
    </row>
    <row r="25" ht="22.8" customHeight="1" spans="1:7">
      <c r="A25" s="15"/>
      <c r="B25" s="17" t="s">
        <v>253</v>
      </c>
      <c r="C25" s="17" t="s">
        <v>254</v>
      </c>
      <c r="D25" s="32">
        <v>7.1</v>
      </c>
      <c r="E25" s="32"/>
      <c r="F25" s="32">
        <v>7.1</v>
      </c>
      <c r="G25" s="25"/>
    </row>
    <row r="26" ht="22.8" customHeight="1" spans="1:7">
      <c r="A26" s="15"/>
      <c r="B26" s="17" t="s">
        <v>255</v>
      </c>
      <c r="C26" s="17" t="s">
        <v>256</v>
      </c>
      <c r="D26" s="32">
        <v>6</v>
      </c>
      <c r="E26" s="32"/>
      <c r="F26" s="32">
        <v>6</v>
      </c>
      <c r="G26" s="25"/>
    </row>
    <row r="27" ht="22.8" customHeight="1" spans="1:7">
      <c r="A27" s="15"/>
      <c r="B27" s="17" t="s">
        <v>257</v>
      </c>
      <c r="C27" s="17" t="s">
        <v>258</v>
      </c>
      <c r="D27" s="32">
        <v>24</v>
      </c>
      <c r="E27" s="32"/>
      <c r="F27" s="32">
        <v>24</v>
      </c>
      <c r="G27" s="25"/>
    </row>
    <row r="28" ht="22.8" customHeight="1" spans="1:7">
      <c r="A28" s="15"/>
      <c r="B28" s="17" t="s">
        <v>259</v>
      </c>
      <c r="C28" s="17" t="s">
        <v>260</v>
      </c>
      <c r="D28" s="32">
        <v>38.96</v>
      </c>
      <c r="E28" s="32"/>
      <c r="F28" s="32">
        <v>38.96</v>
      </c>
      <c r="G28" s="25"/>
    </row>
    <row r="29" ht="22.8" customHeight="1" spans="1:7">
      <c r="A29" s="15"/>
      <c r="B29" s="17" t="s">
        <v>261</v>
      </c>
      <c r="C29" s="17" t="s">
        <v>262</v>
      </c>
      <c r="D29" s="32">
        <v>56.32</v>
      </c>
      <c r="E29" s="32"/>
      <c r="F29" s="32">
        <v>56.32</v>
      </c>
      <c r="G29" s="25"/>
    </row>
    <row r="30" ht="22.8" customHeight="1" spans="1:7">
      <c r="A30" s="15"/>
      <c r="B30" s="17" t="s">
        <v>263</v>
      </c>
      <c r="C30" s="17" t="s">
        <v>264</v>
      </c>
      <c r="D30" s="32">
        <v>153.76</v>
      </c>
      <c r="E30" s="32">
        <v>153.76</v>
      </c>
      <c r="F30" s="32"/>
      <c r="G30" s="25"/>
    </row>
    <row r="31" ht="22.8" customHeight="1" spans="1:7">
      <c r="A31" s="15"/>
      <c r="B31" s="17" t="s">
        <v>265</v>
      </c>
      <c r="C31" s="17" t="s">
        <v>266</v>
      </c>
      <c r="D31" s="32">
        <v>143.96</v>
      </c>
      <c r="E31" s="32">
        <v>143.96</v>
      </c>
      <c r="F31" s="32"/>
      <c r="G31" s="25"/>
    </row>
    <row r="32" ht="22.8" customHeight="1" spans="1:7">
      <c r="A32" s="15"/>
      <c r="B32" s="17" t="s">
        <v>267</v>
      </c>
      <c r="C32" s="17" t="s">
        <v>268</v>
      </c>
      <c r="D32" s="32">
        <v>9.8</v>
      </c>
      <c r="E32" s="32">
        <v>9.8</v>
      </c>
      <c r="F32" s="32"/>
      <c r="G32" s="25"/>
    </row>
    <row r="33" ht="22.8" customHeight="1" spans="1:7">
      <c r="A33" s="19"/>
      <c r="B33" s="21"/>
      <c r="C33" s="20" t="s">
        <v>80</v>
      </c>
      <c r="D33" s="30">
        <v>1362.62</v>
      </c>
      <c r="E33" s="30">
        <v>1109.24</v>
      </c>
      <c r="F33" s="30">
        <v>253.38</v>
      </c>
      <c r="G33" s="26"/>
    </row>
    <row r="34" ht="9.75" customHeight="1" spans="1:7">
      <c r="A34" s="23"/>
      <c r="B34" s="23"/>
      <c r="C34" s="23"/>
      <c r="D34" s="23"/>
      <c r="E34" s="23"/>
      <c r="F34" s="23"/>
      <c r="G34" s="31"/>
    </row>
  </sheetData>
  <mergeCells count="5">
    <mergeCell ref="B2:F2"/>
    <mergeCell ref="B3:C3"/>
    <mergeCell ref="B4:C4"/>
    <mergeCell ref="D4:F4"/>
    <mergeCell ref="A6:A32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</cols>
  <sheetData>
    <row r="1" ht="16.35" customHeight="1" spans="1:8">
      <c r="A1" s="10"/>
      <c r="B1" s="11" t="s">
        <v>269</v>
      </c>
      <c r="C1" s="10"/>
      <c r="D1" s="10"/>
      <c r="E1" s="10"/>
      <c r="F1" s="10" t="s">
        <v>187</v>
      </c>
      <c r="G1" s="10"/>
      <c r="H1" s="25"/>
    </row>
    <row r="2" ht="22.8" customHeight="1" spans="1:8">
      <c r="A2" s="10"/>
      <c r="B2" s="12" t="s">
        <v>270</v>
      </c>
      <c r="C2" s="12"/>
      <c r="D2" s="12"/>
      <c r="E2" s="12"/>
      <c r="F2" s="12"/>
      <c r="G2" s="12"/>
      <c r="H2" s="25"/>
    </row>
    <row r="3" ht="30.15" customHeight="1" spans="1:8">
      <c r="A3" s="13"/>
      <c r="B3" s="27" t="s">
        <v>6</v>
      </c>
      <c r="C3" s="27"/>
      <c r="D3" s="13"/>
      <c r="E3" s="13"/>
      <c r="F3" s="13"/>
      <c r="G3" s="28" t="s">
        <v>7</v>
      </c>
      <c r="H3" s="29"/>
    </row>
    <row r="4" ht="24.4" customHeight="1" spans="1:8">
      <c r="A4" s="15"/>
      <c r="B4" s="16" t="s">
        <v>271</v>
      </c>
      <c r="C4" s="16" t="s">
        <v>272</v>
      </c>
      <c r="D4" s="16" t="s">
        <v>273</v>
      </c>
      <c r="E4" s="16"/>
      <c r="F4" s="16"/>
      <c r="G4" s="16" t="s">
        <v>274</v>
      </c>
      <c r="H4" s="25"/>
    </row>
    <row r="5" ht="24.4" customHeight="1" spans="1:8">
      <c r="A5" s="15"/>
      <c r="B5" s="16"/>
      <c r="C5" s="16"/>
      <c r="D5" s="16" t="s">
        <v>70</v>
      </c>
      <c r="E5" s="16" t="s">
        <v>275</v>
      </c>
      <c r="F5" s="16" t="s">
        <v>276</v>
      </c>
      <c r="G5" s="16"/>
      <c r="H5" s="25"/>
    </row>
    <row r="6" ht="22.8" customHeight="1" spans="1:8">
      <c r="A6" s="15"/>
      <c r="B6" s="32">
        <v>25</v>
      </c>
      <c r="C6" s="32"/>
      <c r="D6" s="32">
        <v>24</v>
      </c>
      <c r="E6" s="32"/>
      <c r="F6" s="32">
        <v>24</v>
      </c>
      <c r="G6" s="32">
        <v>1</v>
      </c>
      <c r="H6" s="25"/>
    </row>
    <row r="7" ht="9.75" customHeight="1" spans="1:8">
      <c r="A7" s="23"/>
      <c r="B7" s="23"/>
      <c r="C7" s="23"/>
      <c r="D7" s="23"/>
      <c r="E7" s="23"/>
      <c r="F7" s="23"/>
      <c r="G7" s="23"/>
      <c r="H7" s="31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K22" sqref="K22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0"/>
      <c r="B1" s="11" t="s">
        <v>277</v>
      </c>
      <c r="C1" s="10"/>
      <c r="D1" s="10"/>
      <c r="E1" s="10"/>
      <c r="F1" s="10"/>
      <c r="G1" s="25"/>
    </row>
    <row r="2" ht="22.8" customHeight="1" spans="1:7">
      <c r="A2" s="10"/>
      <c r="B2" s="12" t="s">
        <v>278</v>
      </c>
      <c r="C2" s="12"/>
      <c r="D2" s="12"/>
      <c r="E2" s="12"/>
      <c r="F2" s="12"/>
      <c r="G2" s="25"/>
    </row>
    <row r="3" ht="19.55" customHeight="1" spans="1:7">
      <c r="A3" s="13"/>
      <c r="B3" s="27" t="s">
        <v>6</v>
      </c>
      <c r="C3" s="27"/>
      <c r="D3" s="13"/>
      <c r="E3" s="13"/>
      <c r="F3" s="28" t="s">
        <v>7</v>
      </c>
      <c r="G3" s="25"/>
    </row>
    <row r="4" ht="24.4" customHeight="1" spans="1:7">
      <c r="A4" s="15"/>
      <c r="B4" s="16" t="s">
        <v>83</v>
      </c>
      <c r="C4" s="16" t="s">
        <v>84</v>
      </c>
      <c r="D4" s="16" t="s">
        <v>279</v>
      </c>
      <c r="E4" s="16"/>
      <c r="F4" s="16"/>
      <c r="G4" s="25"/>
    </row>
    <row r="5" ht="24.4" customHeight="1" spans="1:7">
      <c r="A5" s="15"/>
      <c r="B5" s="16"/>
      <c r="C5" s="16"/>
      <c r="D5" s="16" t="s">
        <v>67</v>
      </c>
      <c r="E5" s="16" t="s">
        <v>85</v>
      </c>
      <c r="F5" s="16" t="s">
        <v>86</v>
      </c>
      <c r="G5" s="25"/>
    </row>
    <row r="6" ht="22.8" customHeight="1" spans="1:7">
      <c r="A6" s="19"/>
      <c r="B6" s="21"/>
      <c r="C6" s="20" t="s">
        <v>80</v>
      </c>
      <c r="D6" s="30"/>
      <c r="E6" s="30"/>
      <c r="F6" s="30"/>
      <c r="G6" s="26"/>
    </row>
    <row r="7" ht="9.75" customHeight="1" spans="1:7">
      <c r="A7" s="23"/>
      <c r="B7" s="23"/>
      <c r="C7" s="23"/>
      <c r="D7" s="23"/>
      <c r="E7" s="23"/>
      <c r="F7" s="23"/>
      <c r="G7" s="31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0"/>
      <c r="B1" s="11" t="s">
        <v>280</v>
      </c>
      <c r="C1" s="10"/>
      <c r="D1" s="10"/>
      <c r="E1" s="10"/>
      <c r="F1" s="10"/>
      <c r="G1" s="25"/>
    </row>
    <row r="2" ht="22.8" customHeight="1" spans="1:7">
      <c r="A2" s="10"/>
      <c r="B2" s="12" t="s">
        <v>281</v>
      </c>
      <c r="C2" s="12"/>
      <c r="D2" s="12"/>
      <c r="E2" s="12"/>
      <c r="F2" s="12"/>
      <c r="G2" s="25"/>
    </row>
    <row r="3" ht="19.55" customHeight="1" spans="1:7">
      <c r="A3" s="13"/>
      <c r="B3" s="27" t="s">
        <v>6</v>
      </c>
      <c r="C3" s="27"/>
      <c r="D3" s="13"/>
      <c r="E3" s="13"/>
      <c r="F3" s="28" t="s">
        <v>7</v>
      </c>
      <c r="G3" s="29"/>
    </row>
    <row r="4" ht="24.4" customHeight="1" spans="1:7">
      <c r="A4" s="15"/>
      <c r="B4" s="16" t="s">
        <v>83</v>
      </c>
      <c r="C4" s="16" t="s">
        <v>84</v>
      </c>
      <c r="D4" s="16" t="s">
        <v>282</v>
      </c>
      <c r="E4" s="16"/>
      <c r="F4" s="16"/>
      <c r="G4" s="25"/>
    </row>
    <row r="5" ht="24.4" customHeight="1" spans="1:7">
      <c r="A5" s="15"/>
      <c r="B5" s="16"/>
      <c r="C5" s="16"/>
      <c r="D5" s="16" t="s">
        <v>67</v>
      </c>
      <c r="E5" s="16" t="s">
        <v>85</v>
      </c>
      <c r="F5" s="16" t="s">
        <v>86</v>
      </c>
      <c r="G5" s="25"/>
    </row>
    <row r="6" ht="22.8" customHeight="1" spans="1:7">
      <c r="A6" s="19"/>
      <c r="B6" s="21"/>
      <c r="C6" s="20" t="s">
        <v>80</v>
      </c>
      <c r="D6" s="30"/>
      <c r="E6" s="30"/>
      <c r="F6" s="30"/>
      <c r="G6" s="26"/>
    </row>
    <row r="7" ht="9.75" customHeight="1" spans="1:7">
      <c r="A7" s="23"/>
      <c r="B7" s="23"/>
      <c r="C7" s="23"/>
      <c r="D7" s="23"/>
      <c r="E7" s="23"/>
      <c r="F7" s="23"/>
      <c r="G7" s="31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C1" workbookViewId="0">
      <selection activeCell="P15" sqref="P15"/>
    </sheetView>
  </sheetViews>
  <sheetFormatPr defaultColWidth="10" defaultRowHeight="13.5"/>
  <cols>
    <col min="1" max="1" width="1.53333333333333" customWidth="1"/>
    <col min="2" max="2" width="40.0083333333333" customWidth="1"/>
    <col min="3" max="3" width="31.8" customWidth="1"/>
    <col min="4" max="4" width="11.4" customWidth="1"/>
    <col min="5" max="8" width="10.7666666666667" customWidth="1"/>
    <col min="9" max="9" width="11.4" customWidth="1"/>
    <col min="10" max="12" width="10.7666666666667" customWidth="1"/>
    <col min="13" max="13" width="20.375" customWidth="1"/>
    <col min="14" max="14" width="1.53333333333333" customWidth="1"/>
    <col min="15" max="17" width="9.76666666666667" customWidth="1"/>
  </cols>
  <sheetData>
    <row r="1" ht="16.35" customHeight="1" spans="1:14">
      <c r="A1" s="10"/>
      <c r="B1" s="11" t="s">
        <v>283</v>
      </c>
      <c r="C1" s="10"/>
      <c r="D1" s="10"/>
      <c r="E1" s="10"/>
      <c r="F1" s="10"/>
      <c r="G1" s="10" t="s">
        <v>187</v>
      </c>
      <c r="H1" s="10"/>
      <c r="I1" s="10"/>
      <c r="J1" s="10"/>
      <c r="K1" s="10"/>
      <c r="L1" s="10"/>
      <c r="M1" s="10"/>
      <c r="N1" s="10"/>
    </row>
    <row r="2" ht="22.8" customHeight="1" spans="1:14">
      <c r="A2" s="10"/>
      <c r="B2" s="12" t="s">
        <v>284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</row>
    <row r="3" ht="19.55" customHeight="1" spans="1:14">
      <c r="A3" s="13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24" t="s">
        <v>7</v>
      </c>
      <c r="N3" s="13"/>
    </row>
    <row r="4" ht="24.4" customHeight="1" spans="1:14">
      <c r="A4" s="15"/>
      <c r="B4" s="16" t="s">
        <v>285</v>
      </c>
      <c r="C4" s="16" t="s">
        <v>286</v>
      </c>
      <c r="D4" s="16" t="s">
        <v>67</v>
      </c>
      <c r="E4" s="16" t="s">
        <v>287</v>
      </c>
      <c r="F4" s="16"/>
      <c r="G4" s="16"/>
      <c r="H4" s="16" t="s">
        <v>288</v>
      </c>
      <c r="I4" s="16"/>
      <c r="J4" s="16"/>
      <c r="K4" s="16" t="s">
        <v>74</v>
      </c>
      <c r="L4" s="16" t="s">
        <v>75</v>
      </c>
      <c r="M4" s="16" t="s">
        <v>289</v>
      </c>
      <c r="N4" s="25"/>
    </row>
    <row r="5" ht="48.85" customHeight="1" spans="1:14">
      <c r="A5" s="15"/>
      <c r="B5" s="16"/>
      <c r="C5" s="16"/>
      <c r="D5" s="16"/>
      <c r="E5" s="16" t="s">
        <v>290</v>
      </c>
      <c r="F5" s="16" t="s">
        <v>291</v>
      </c>
      <c r="G5" s="16" t="s">
        <v>292</v>
      </c>
      <c r="H5" s="16" t="s">
        <v>290</v>
      </c>
      <c r="I5" s="16" t="s">
        <v>291</v>
      </c>
      <c r="J5" s="16" t="s">
        <v>292</v>
      </c>
      <c r="K5" s="16"/>
      <c r="L5" s="16"/>
      <c r="M5" s="16"/>
      <c r="N5" s="25"/>
    </row>
    <row r="6" ht="22.8" customHeight="1" spans="1:14">
      <c r="A6" s="15"/>
      <c r="B6" s="17" t="s">
        <v>293</v>
      </c>
      <c r="C6" s="17" t="s">
        <v>294</v>
      </c>
      <c r="D6" s="18">
        <v>9.7</v>
      </c>
      <c r="E6" s="18">
        <v>9.7</v>
      </c>
      <c r="F6" s="18"/>
      <c r="G6" s="18"/>
      <c r="H6" s="18"/>
      <c r="I6" s="18"/>
      <c r="J6" s="18"/>
      <c r="K6" s="18"/>
      <c r="L6" s="18"/>
      <c r="M6" s="17" t="s">
        <v>295</v>
      </c>
      <c r="N6" s="25"/>
    </row>
    <row r="7" ht="22.8" customHeight="1" spans="1:14">
      <c r="A7" s="15"/>
      <c r="B7" s="17" t="s">
        <v>296</v>
      </c>
      <c r="C7" s="17" t="s">
        <v>297</v>
      </c>
      <c r="D7" s="18">
        <v>132</v>
      </c>
      <c r="E7" s="18">
        <v>132</v>
      </c>
      <c r="F7" s="18"/>
      <c r="G7" s="18"/>
      <c r="H7" s="18"/>
      <c r="I7" s="18"/>
      <c r="J7" s="18"/>
      <c r="K7" s="18"/>
      <c r="L7" s="18"/>
      <c r="M7" s="17" t="s">
        <v>295</v>
      </c>
      <c r="N7" s="25"/>
    </row>
    <row r="8" ht="22.8" customHeight="1" spans="1:14">
      <c r="A8" s="15"/>
      <c r="B8" s="17" t="s">
        <v>298</v>
      </c>
      <c r="C8" s="17" t="s">
        <v>299</v>
      </c>
      <c r="D8" s="18">
        <v>153</v>
      </c>
      <c r="E8" s="18">
        <v>153</v>
      </c>
      <c r="F8" s="18"/>
      <c r="G8" s="18"/>
      <c r="H8" s="18"/>
      <c r="I8" s="18"/>
      <c r="J8" s="18"/>
      <c r="K8" s="18"/>
      <c r="L8" s="18"/>
      <c r="M8" s="17" t="s">
        <v>295</v>
      </c>
      <c r="N8" s="25"/>
    </row>
    <row r="9" ht="22.8" customHeight="1" spans="1:14">
      <c r="A9" s="15"/>
      <c r="B9" s="17" t="s">
        <v>300</v>
      </c>
      <c r="C9" s="17" t="s">
        <v>301</v>
      </c>
      <c r="D9" s="18">
        <v>182</v>
      </c>
      <c r="E9" s="18">
        <v>182</v>
      </c>
      <c r="F9" s="18"/>
      <c r="G9" s="18"/>
      <c r="H9" s="18"/>
      <c r="I9" s="18"/>
      <c r="J9" s="18"/>
      <c r="K9" s="18"/>
      <c r="L9" s="18"/>
      <c r="M9" s="17" t="s">
        <v>295</v>
      </c>
      <c r="N9" s="25"/>
    </row>
    <row r="10" ht="22.8" customHeight="1" spans="1:14">
      <c r="A10" s="15"/>
      <c r="B10" s="17" t="s">
        <v>302</v>
      </c>
      <c r="C10" s="17" t="s">
        <v>303</v>
      </c>
      <c r="D10" s="18">
        <v>80</v>
      </c>
      <c r="E10" s="18">
        <v>80</v>
      </c>
      <c r="F10" s="18"/>
      <c r="G10" s="18"/>
      <c r="H10" s="18"/>
      <c r="I10" s="18"/>
      <c r="J10" s="18"/>
      <c r="K10" s="18"/>
      <c r="L10" s="18"/>
      <c r="M10" s="17" t="s">
        <v>295</v>
      </c>
      <c r="N10" s="25"/>
    </row>
    <row r="11" ht="22.8" customHeight="1" spans="1:14">
      <c r="A11" s="15"/>
      <c r="B11" s="17" t="s">
        <v>304</v>
      </c>
      <c r="C11" s="17" t="s">
        <v>305</v>
      </c>
      <c r="D11" s="18">
        <v>30</v>
      </c>
      <c r="E11" s="18">
        <v>30</v>
      </c>
      <c r="F11" s="18"/>
      <c r="G11" s="18"/>
      <c r="H11" s="18"/>
      <c r="I11" s="18"/>
      <c r="J11" s="18"/>
      <c r="K11" s="18"/>
      <c r="L11" s="18"/>
      <c r="M11" s="17" t="s">
        <v>295</v>
      </c>
      <c r="N11" s="25"/>
    </row>
    <row r="12" ht="22.8" customHeight="1" spans="1:14">
      <c r="A12" s="15"/>
      <c r="B12" s="17" t="s">
        <v>306</v>
      </c>
      <c r="C12" s="17" t="s">
        <v>307</v>
      </c>
      <c r="D12" s="18">
        <v>102</v>
      </c>
      <c r="E12" s="18">
        <v>102</v>
      </c>
      <c r="F12" s="18"/>
      <c r="G12" s="18"/>
      <c r="H12" s="18"/>
      <c r="I12" s="18"/>
      <c r="J12" s="18"/>
      <c r="K12" s="18"/>
      <c r="L12" s="18"/>
      <c r="M12" s="17" t="s">
        <v>308</v>
      </c>
      <c r="N12" s="25"/>
    </row>
    <row r="13" ht="22.8" customHeight="1" spans="1:14">
      <c r="A13" s="15"/>
      <c r="B13" s="17" t="s">
        <v>309</v>
      </c>
      <c r="C13" s="17" t="s">
        <v>294</v>
      </c>
      <c r="D13" s="18">
        <v>520</v>
      </c>
      <c r="E13" s="18">
        <v>520</v>
      </c>
      <c r="F13" s="18"/>
      <c r="G13" s="18"/>
      <c r="H13" s="18"/>
      <c r="I13" s="18"/>
      <c r="J13" s="18"/>
      <c r="K13" s="18"/>
      <c r="L13" s="18"/>
      <c r="M13" s="17" t="s">
        <v>295</v>
      </c>
      <c r="N13" s="25"/>
    </row>
    <row r="14" ht="22.8" customHeight="1" spans="1:14">
      <c r="A14" s="15"/>
      <c r="B14" s="17" t="s">
        <v>310</v>
      </c>
      <c r="C14" s="17" t="s">
        <v>294</v>
      </c>
      <c r="D14" s="18">
        <v>15</v>
      </c>
      <c r="E14" s="18">
        <v>15</v>
      </c>
      <c r="F14" s="18"/>
      <c r="G14" s="18"/>
      <c r="H14" s="18"/>
      <c r="I14" s="18"/>
      <c r="J14" s="18"/>
      <c r="K14" s="18"/>
      <c r="L14" s="18"/>
      <c r="M14" s="17" t="s">
        <v>295</v>
      </c>
      <c r="N14" s="25"/>
    </row>
    <row r="15" ht="22.8" customHeight="1" spans="1:14">
      <c r="A15" s="15"/>
      <c r="B15" s="17" t="s">
        <v>311</v>
      </c>
      <c r="C15" s="17" t="s">
        <v>294</v>
      </c>
      <c r="D15" s="18">
        <v>30</v>
      </c>
      <c r="E15" s="18">
        <v>30</v>
      </c>
      <c r="F15" s="18"/>
      <c r="G15" s="18"/>
      <c r="H15" s="18"/>
      <c r="I15" s="18"/>
      <c r="J15" s="18"/>
      <c r="K15" s="18"/>
      <c r="L15" s="18"/>
      <c r="M15" s="17" t="s">
        <v>295</v>
      </c>
      <c r="N15" s="25"/>
    </row>
    <row r="16" ht="22.8" customHeight="1" spans="1:14">
      <c r="A16" s="15"/>
      <c r="B16" s="17" t="s">
        <v>312</v>
      </c>
      <c r="C16" s="17" t="s">
        <v>294</v>
      </c>
      <c r="D16" s="18">
        <v>84</v>
      </c>
      <c r="E16" s="18">
        <v>84</v>
      </c>
      <c r="F16" s="18"/>
      <c r="G16" s="18"/>
      <c r="H16" s="18"/>
      <c r="I16" s="18"/>
      <c r="J16" s="18"/>
      <c r="K16" s="18"/>
      <c r="L16" s="18"/>
      <c r="M16" s="17" t="s">
        <v>295</v>
      </c>
      <c r="N16" s="25"/>
    </row>
    <row r="17" ht="22.8" customHeight="1" spans="1:14">
      <c r="A17" s="15"/>
      <c r="B17" s="17" t="s">
        <v>313</v>
      </c>
      <c r="C17" s="17" t="s">
        <v>294</v>
      </c>
      <c r="D17" s="18">
        <v>35</v>
      </c>
      <c r="E17" s="18">
        <v>35</v>
      </c>
      <c r="F17" s="18"/>
      <c r="G17" s="18"/>
      <c r="H17" s="18"/>
      <c r="I17" s="18"/>
      <c r="J17" s="18"/>
      <c r="K17" s="18"/>
      <c r="L17" s="18"/>
      <c r="M17" s="17" t="s">
        <v>295</v>
      </c>
      <c r="N17" s="25"/>
    </row>
    <row r="18" ht="22.8" customHeight="1" spans="1:14">
      <c r="A18" s="19"/>
      <c r="B18" s="20" t="s">
        <v>314</v>
      </c>
      <c r="C18" s="21"/>
      <c r="D18" s="22">
        <f>SUM(D6:D17)</f>
        <v>1372.7</v>
      </c>
      <c r="E18" s="22">
        <f>SUM(E6:E17)</f>
        <v>1372.7</v>
      </c>
      <c r="F18" s="22"/>
      <c r="G18" s="22"/>
      <c r="H18" s="22"/>
      <c r="I18" s="22"/>
      <c r="J18" s="22"/>
      <c r="K18" s="22"/>
      <c r="L18" s="22"/>
      <c r="M18" s="20"/>
      <c r="N18" s="26"/>
    </row>
    <row r="19" ht="9.75" customHeight="1" spans="1:1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</sheetData>
  <mergeCells count="11">
    <mergeCell ref="B2:M2"/>
    <mergeCell ref="E4:G4"/>
    <mergeCell ref="H4:J4"/>
    <mergeCell ref="A6:A17"/>
    <mergeCell ref="B4:B5"/>
    <mergeCell ref="C4:C5"/>
    <mergeCell ref="D4:D5"/>
    <mergeCell ref="K4:K5"/>
    <mergeCell ref="L4:L5"/>
    <mergeCell ref="M4:M5"/>
    <mergeCell ref="N6:N17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9" sqref="O9"/>
    </sheetView>
  </sheetViews>
  <sheetFormatPr defaultColWidth="10" defaultRowHeight="13.5"/>
  <cols>
    <col min="1" max="1" width="1.025" style="1" customWidth="1"/>
    <col min="2" max="2" width="8.55" style="1" customWidth="1"/>
    <col min="3" max="4" width="10.2583333333333" style="1" customWidth="1"/>
    <col min="5" max="7" width="9.23333333333333" style="1" customWidth="1"/>
    <col min="8" max="8" width="10.2583333333333" style="1" customWidth="1"/>
    <col min="9" max="10" width="9.23333333333333" style="1" customWidth="1"/>
    <col min="11" max="11" width="10.2583333333333" style="1" customWidth="1"/>
    <col min="12" max="16384" width="10" style="1"/>
  </cols>
  <sheetData>
    <row r="1" s="1" customFormat="1" ht="16.35" customHeight="1" spans="1:11">
      <c r="A1" s="2"/>
      <c r="B1" s="2" t="s">
        <v>315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48.3" customHeight="1" spans="1:11">
      <c r="A2" s="2"/>
      <c r="B2" s="3" t="s">
        <v>316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16.25" customHeight="1" spans="1:11">
      <c r="A3" s="2"/>
      <c r="B3" s="4"/>
      <c r="C3" s="4"/>
      <c r="D3" s="4"/>
      <c r="E3" s="4"/>
      <c r="F3" s="4"/>
      <c r="G3" s="4"/>
      <c r="H3" s="4"/>
      <c r="I3" s="4"/>
      <c r="J3" s="9"/>
      <c r="K3" s="9" t="s">
        <v>317</v>
      </c>
    </row>
    <row r="4" s="1" customFormat="1" ht="26.05" customHeight="1" spans="1:11">
      <c r="A4" s="2"/>
      <c r="B4" s="5" t="s">
        <v>318</v>
      </c>
      <c r="C4" s="5"/>
      <c r="D4" s="6" t="s">
        <v>319</v>
      </c>
      <c r="E4" s="6"/>
      <c r="F4" s="6"/>
      <c r="G4" s="6"/>
      <c r="H4" s="6"/>
      <c r="I4" s="5" t="s">
        <v>320</v>
      </c>
      <c r="J4" s="6" t="s">
        <v>321</v>
      </c>
      <c r="K4" s="6"/>
    </row>
    <row r="5" s="1" customFormat="1" ht="26.05" customHeight="1" spans="1:11">
      <c r="A5" s="2"/>
      <c r="B5" s="5" t="s">
        <v>322</v>
      </c>
      <c r="C5" s="5" t="s">
        <v>323</v>
      </c>
      <c r="D5" s="5" t="s">
        <v>85</v>
      </c>
      <c r="E5" s="5"/>
      <c r="F5" s="5"/>
      <c r="G5" s="5"/>
      <c r="H5" s="5" t="s">
        <v>86</v>
      </c>
      <c r="I5" s="5"/>
      <c r="J5" s="5"/>
      <c r="K5" s="5"/>
    </row>
    <row r="6" s="1" customFormat="1" ht="26.05" customHeight="1" spans="1:11">
      <c r="A6" s="2"/>
      <c r="B6" s="5"/>
      <c r="C6" s="5"/>
      <c r="D6" s="5" t="s">
        <v>67</v>
      </c>
      <c r="E6" s="5" t="s">
        <v>324</v>
      </c>
      <c r="F6" s="5" t="s">
        <v>325</v>
      </c>
      <c r="G6" s="5" t="s">
        <v>75</v>
      </c>
      <c r="H6" s="5" t="s">
        <v>67</v>
      </c>
      <c r="I6" s="5" t="s">
        <v>324</v>
      </c>
      <c r="J6" s="5" t="s">
        <v>325</v>
      </c>
      <c r="K6" s="5" t="s">
        <v>75</v>
      </c>
    </row>
    <row r="7" s="1" customFormat="1" ht="26.05" customHeight="1" spans="1:11">
      <c r="A7" s="2"/>
      <c r="B7" s="5"/>
      <c r="C7" s="7">
        <v>2735.32</v>
      </c>
      <c r="D7" s="7">
        <v>1362.62</v>
      </c>
      <c r="E7" s="7">
        <v>1362.62</v>
      </c>
      <c r="F7" s="7"/>
      <c r="G7" s="7"/>
      <c r="H7" s="7">
        <v>1372.7</v>
      </c>
      <c r="I7" s="7">
        <v>1372.7</v>
      </c>
      <c r="J7" s="7"/>
      <c r="K7" s="7"/>
    </row>
    <row r="8" s="1" customFormat="1" ht="63.8" customHeight="1" spans="1:11">
      <c r="A8" s="2"/>
      <c r="B8" s="8" t="s">
        <v>326</v>
      </c>
      <c r="C8" s="5" t="s">
        <v>327</v>
      </c>
      <c r="D8" s="6" t="s">
        <v>328</v>
      </c>
      <c r="E8" s="6"/>
      <c r="F8" s="6"/>
      <c r="G8" s="6"/>
      <c r="H8" s="6"/>
      <c r="I8" s="6"/>
      <c r="J8" s="6"/>
      <c r="K8" s="6"/>
    </row>
    <row r="9" s="1" customFormat="1" ht="29.3" customHeight="1" spans="1:11">
      <c r="A9" s="2"/>
      <c r="B9" s="8"/>
      <c r="C9" s="5" t="s">
        <v>329</v>
      </c>
      <c r="D9" s="5"/>
      <c r="E9" s="5"/>
      <c r="F9" s="5"/>
      <c r="G9" s="5"/>
      <c r="H9" s="5"/>
      <c r="I9" s="5"/>
      <c r="J9" s="5"/>
      <c r="K9" s="5"/>
    </row>
    <row r="10" s="1" customFormat="1" ht="26.05" customHeight="1" spans="1:11">
      <c r="A10" s="2"/>
      <c r="B10" s="8"/>
      <c r="C10" s="5" t="s">
        <v>330</v>
      </c>
      <c r="D10" s="5" t="s">
        <v>331</v>
      </c>
      <c r="E10" s="5" t="s">
        <v>332</v>
      </c>
      <c r="F10" s="5"/>
      <c r="G10" s="5" t="s">
        <v>333</v>
      </c>
      <c r="H10" s="5" t="s">
        <v>334</v>
      </c>
      <c r="I10" s="5" t="s">
        <v>335</v>
      </c>
      <c r="J10" s="5" t="s">
        <v>336</v>
      </c>
      <c r="K10" s="5" t="s">
        <v>337</v>
      </c>
    </row>
    <row r="11" s="1" customFormat="1" ht="26.05" customHeight="1" spans="1:11">
      <c r="A11" s="2"/>
      <c r="B11" s="8"/>
      <c r="C11" s="6" t="s">
        <v>338</v>
      </c>
      <c r="D11" s="6" t="s">
        <v>339</v>
      </c>
      <c r="E11" s="6" t="s">
        <v>340</v>
      </c>
      <c r="F11" s="6"/>
      <c r="G11" s="5" t="s">
        <v>341</v>
      </c>
      <c r="H11" s="5" t="s">
        <v>342</v>
      </c>
      <c r="I11" s="5" t="s">
        <v>343</v>
      </c>
      <c r="J11" s="5" t="s">
        <v>344</v>
      </c>
      <c r="K11" s="5" t="s">
        <v>345</v>
      </c>
    </row>
    <row r="12" s="1" customFormat="1" ht="26.05" customHeight="1" spans="1:11">
      <c r="A12" s="2"/>
      <c r="B12" s="8"/>
      <c r="C12" s="6" t="s">
        <v>338</v>
      </c>
      <c r="D12" s="6" t="s">
        <v>339</v>
      </c>
      <c r="E12" s="6" t="s">
        <v>346</v>
      </c>
      <c r="F12" s="6"/>
      <c r="G12" s="5" t="s">
        <v>347</v>
      </c>
      <c r="H12" s="5" t="s">
        <v>348</v>
      </c>
      <c r="I12" s="5" t="s">
        <v>349</v>
      </c>
      <c r="J12" s="5" t="s">
        <v>344</v>
      </c>
      <c r="K12" s="5" t="s">
        <v>345</v>
      </c>
    </row>
    <row r="13" s="1" customFormat="1" ht="26.05" customHeight="1" spans="1:11">
      <c r="A13" s="2"/>
      <c r="B13" s="8"/>
      <c r="C13" s="6" t="s">
        <v>338</v>
      </c>
      <c r="D13" s="6" t="s">
        <v>339</v>
      </c>
      <c r="E13" s="6" t="s">
        <v>350</v>
      </c>
      <c r="F13" s="6"/>
      <c r="G13" s="5" t="s">
        <v>341</v>
      </c>
      <c r="H13" s="5" t="s">
        <v>351</v>
      </c>
      <c r="I13" s="5" t="s">
        <v>349</v>
      </c>
      <c r="J13" s="5" t="s">
        <v>344</v>
      </c>
      <c r="K13" s="5" t="s">
        <v>345</v>
      </c>
    </row>
    <row r="14" s="1" customFormat="1" ht="26.05" customHeight="1" spans="1:11">
      <c r="A14" s="2"/>
      <c r="B14" s="8"/>
      <c r="C14" s="6" t="s">
        <v>338</v>
      </c>
      <c r="D14" s="6" t="s">
        <v>339</v>
      </c>
      <c r="E14" s="6" t="s">
        <v>352</v>
      </c>
      <c r="F14" s="6"/>
      <c r="G14" s="5" t="s">
        <v>347</v>
      </c>
      <c r="H14" s="5" t="s">
        <v>353</v>
      </c>
      <c r="I14" s="5" t="s">
        <v>349</v>
      </c>
      <c r="J14" s="5" t="s">
        <v>354</v>
      </c>
      <c r="K14" s="5" t="s">
        <v>345</v>
      </c>
    </row>
    <row r="15" s="1" customFormat="1" ht="26.05" customHeight="1" spans="1:11">
      <c r="A15" s="2"/>
      <c r="B15" s="8"/>
      <c r="C15" s="6" t="s">
        <v>355</v>
      </c>
      <c r="D15" s="6" t="s">
        <v>356</v>
      </c>
      <c r="E15" s="6" t="s">
        <v>357</v>
      </c>
      <c r="F15" s="6"/>
      <c r="G15" s="5" t="s">
        <v>358</v>
      </c>
      <c r="H15" s="5" t="s">
        <v>359</v>
      </c>
      <c r="I15" s="5" t="s">
        <v>360</v>
      </c>
      <c r="J15" s="5" t="s">
        <v>354</v>
      </c>
      <c r="K15" s="5" t="s">
        <v>345</v>
      </c>
    </row>
    <row r="16" s="1" customFormat="1" ht="26.05" customHeight="1" spans="1:11">
      <c r="A16" s="2"/>
      <c r="B16" s="8"/>
      <c r="C16" s="6" t="s">
        <v>355</v>
      </c>
      <c r="D16" s="6" t="s">
        <v>356</v>
      </c>
      <c r="E16" s="6" t="s">
        <v>361</v>
      </c>
      <c r="F16" s="6"/>
      <c r="G16" s="5" t="s">
        <v>341</v>
      </c>
      <c r="H16" s="5" t="s">
        <v>362</v>
      </c>
      <c r="I16" s="5" t="s">
        <v>360</v>
      </c>
      <c r="J16" s="5" t="s">
        <v>344</v>
      </c>
      <c r="K16" s="5" t="s">
        <v>363</v>
      </c>
    </row>
    <row r="17" s="1" customFormat="1" ht="42.25" customHeight="1" spans="1:11">
      <c r="A17" s="2"/>
      <c r="B17" s="5" t="s">
        <v>364</v>
      </c>
      <c r="C17" s="6"/>
      <c r="D17" s="6"/>
      <c r="E17" s="6"/>
      <c r="F17" s="6"/>
      <c r="G17" s="6"/>
      <c r="H17" s="6"/>
      <c r="I17" s="6"/>
      <c r="J17" s="6"/>
      <c r="K17" s="6"/>
    </row>
  </sheetData>
  <mergeCells count="20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C17:K17"/>
    <mergeCell ref="A11:A16"/>
    <mergeCell ref="B5:B7"/>
    <mergeCell ref="B8:B1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11部门整体绩效表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张大大大漏</cp:lastModifiedBy>
  <dcterms:created xsi:type="dcterms:W3CDTF">2025-07-04T06:57:00Z</dcterms:created>
  <dcterms:modified xsi:type="dcterms:W3CDTF">2025-08-08T03:02:27Z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32678916DEFE4018B215BB19F2AAE62A_12</vt:lpwstr>
  </property>
  <property fmtid="{D5CDD505-2E9C-101B-9397-08002B2CF9AE}" pid="3" name="KSOProductBuildVer">
    <vt:lpwstr>2052-12.1.0.21171</vt:lpwstr>
  </property>
</Properties>
</file>