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tabRatio="928"/>
  </bookViews>
  <sheets>
    <sheet name="Sheet1" sheetId="1" r:id="rId1"/>
    <sheet name="ML" sheetId="4" r:id="rId2"/>
    <sheet name="01" sheetId="2" r:id="rId3"/>
    <sheet name="02" sheetId="3" r:id="rId4"/>
    <sheet name="03" sheetId="5" r:id="rId5"/>
    <sheet name="03说明" sheetId="20" r:id="rId6"/>
    <sheet name="04" sheetId="6" r:id="rId7"/>
    <sheet name="05" sheetId="7" r:id="rId8"/>
    <sheet name="06" sheetId="8" r:id="rId9"/>
    <sheet name="07" sheetId="9" r:id="rId10"/>
    <sheet name="08" sheetId="10" r:id="rId11"/>
    <sheet name="06说明" sheetId="21" r:id="rId12"/>
    <sheet name="09" sheetId="11" r:id="rId13"/>
    <sheet name="09说明" sheetId="30" r:id="rId14"/>
    <sheet name="10" sheetId="12" r:id="rId15"/>
    <sheet name="11" sheetId="13" r:id="rId16"/>
    <sheet name="12" sheetId="14" r:id="rId17"/>
    <sheet name="13" sheetId="15" r:id="rId18"/>
    <sheet name="14" sheetId="23" r:id="rId19"/>
    <sheet name="14说明 " sheetId="31" r:id="rId20"/>
    <sheet name="15" sheetId="25" r:id="rId21"/>
    <sheet name="16" sheetId="16" r:id="rId22"/>
    <sheet name="17" sheetId="17" r:id="rId23"/>
    <sheet name="18" sheetId="26" r:id="rId24"/>
    <sheet name="19" sheetId="27" r:id="rId25"/>
    <sheet name="20" sheetId="28" r:id="rId26"/>
    <sheet name="21" sheetId="29" r:id="rId27"/>
  </sheets>
  <definedNames>
    <definedName name="_xlnm._FilterDatabase" localSheetId="6" hidden="1">'04'!$A$5:$B$1328</definedName>
    <definedName name="fa">#REF!</definedName>
    <definedName name="_xlnm.Print_Area" localSheetId="4">'03'!$A$1:$P$41</definedName>
    <definedName name="_xlnm.Print_Area" localSheetId="5">'03说明'!$A$1:$A$3</definedName>
    <definedName name="_xlnm.Print_Area" localSheetId="6">'04'!$A$1:$B$1328</definedName>
    <definedName name="_xlnm.Print_Area" localSheetId="20">'15'!$A$1:$J$36</definedName>
    <definedName name="_xlnm.Print_Area" localSheetId="23">'18'!$A$1:$H$28</definedName>
    <definedName name="_xlnm.Print_Area" localSheetId="1">ML!$A$1:$C$27</definedName>
    <definedName name="_xlnm.Print_Area" localSheetId="0">Sheet1!$A$1:$P$11</definedName>
    <definedName name="_xlnm.Print_Titles" localSheetId="6">'04'!$2:$5</definedName>
    <definedName name="_xlnm.Print_Titles" localSheetId="7">'05'!$2:$5</definedName>
    <definedName name="_xlnm.Print_Titles" localSheetId="14">'10'!$2:$5</definedName>
    <definedName name="_xlnm.Print_Titles" localSheetId="26">'21'!$2:$4</definedName>
    <definedName name="地区名称">#REF!</definedName>
    <definedName name="_xlnm._FilterDatabase" localSheetId="7" hidden="1">'05'!$A$5:$B$71</definedName>
    <definedName name="_xlnm._FilterDatabase" localSheetId="14" hidden="1">'10'!$A$5:$B$59</definedName>
  </definedNames>
  <calcPr calcId="144525"/>
</workbook>
</file>

<file path=xl/sharedStrings.xml><?xml version="1.0" encoding="utf-8"?>
<sst xmlns="http://schemas.openxmlformats.org/spreadsheetml/2006/main" count="2232" uniqueCount="1612">
  <si>
    <t>附件</t>
  </si>
  <si>
    <t>重庆市涪陵区崇义街道2021年决算</t>
  </si>
  <si>
    <t>2022年9月</t>
  </si>
  <si>
    <t>目      录</t>
  </si>
  <si>
    <t>表1：</t>
  </si>
  <si>
    <t xml:space="preserve"> 2021年涪陵区崇义街道全区收入决算表…………………………………………………………………………1</t>
  </si>
  <si>
    <t>表2：</t>
  </si>
  <si>
    <t xml:space="preserve"> 2021年涪陵区崇义街道支出决算表………………………………………………………………………………2</t>
  </si>
  <si>
    <t>表3：</t>
  </si>
  <si>
    <t xml:space="preserve"> 2021年度涪陵区崇义街道一般公共预算收支决算表……………………………………………………………3</t>
  </si>
  <si>
    <t xml:space="preserve"> 关于2021年涪陵区崇义街道一般公共预算收支决算的说明…………………………………………………………4</t>
  </si>
  <si>
    <t>表4：</t>
  </si>
  <si>
    <t xml:space="preserve"> 2021年度涪陵区崇义街道一般公共预算本级支出决算表（按功能分类科目）………………………………5</t>
  </si>
  <si>
    <t>表5：</t>
  </si>
  <si>
    <t xml:space="preserve"> 2021年涪陵区崇义街道一般公共预算基本支出决算表（按经济分类科目）…………………………………34</t>
  </si>
  <si>
    <t>表6：</t>
  </si>
  <si>
    <t xml:space="preserve"> 2021年涪陵区崇义街道一般公共预算转移性收支决算表………………………………………………………36</t>
  </si>
  <si>
    <t>表7：</t>
  </si>
  <si>
    <t xml:space="preserve"> 2021年涪陵区崇义街道一般公共预算转移支付决算表（分地区）……………………………………………37</t>
  </si>
  <si>
    <t>表8：</t>
  </si>
  <si>
    <t xml:space="preserve"> 2021年涪陵区崇义街道一般公共预算转移支付决算表（分项目）……………………………………………38</t>
  </si>
  <si>
    <t xml:space="preserve"> 关于2021年区崇义街道一般公共预算转移支付收支决算的说明………………………………………………39</t>
  </si>
  <si>
    <t>表9：</t>
  </si>
  <si>
    <t xml:space="preserve"> 2021年涪陵区崇义街道政府性基金预算收支决算表……………………………………………………………40</t>
  </si>
  <si>
    <t xml:space="preserve"> 关于2021年涪陵区崇义街道政府性基金预算收支决算的说明…………………………………………………41</t>
  </si>
  <si>
    <t>表10：</t>
  </si>
  <si>
    <t xml:space="preserve"> 2021年涪陵区崇义街道政府性基金预算支出本级支出决算表…………………………………………………42</t>
  </si>
  <si>
    <t>表11：</t>
  </si>
  <si>
    <t xml:space="preserve"> 2021年涪陵区崇义街道政府性基金预算转移支付收支决算表…………………………………………………44</t>
  </si>
  <si>
    <t>表12：</t>
  </si>
  <si>
    <t xml:space="preserve"> 2021年涪陵区崇义街道政府性基金预算转移支付收支决算表（分地区）……………………………………45</t>
  </si>
  <si>
    <t>表13：</t>
  </si>
  <si>
    <t xml:space="preserve"> 2021年涪陵区崇义街道政府性基金预算转移支付收支决算表（分项目）……………………………………46</t>
  </si>
  <si>
    <t>表14：</t>
  </si>
  <si>
    <t xml:space="preserve"> 2021年涪陵区崇义街道国有资本经营预算收支决算表 ……………………………………………………… 47</t>
  </si>
  <si>
    <t xml:space="preserve"> 关于2021年涪陵区崇义街道国有资本经营预算收支决算的说明………………………………………………48</t>
  </si>
  <si>
    <t>表15：</t>
  </si>
  <si>
    <t xml:space="preserve"> 2021年涪陵区崇义街道社会保险基金预算收支决算表 ……………………………………………………… 49</t>
  </si>
  <si>
    <t>表16：</t>
  </si>
  <si>
    <t xml:space="preserve"> 2021年涪陵区崇义街道地方政府债务限额及余额决算情况表 ……………………………………………… 50</t>
  </si>
  <si>
    <t>表17：</t>
  </si>
  <si>
    <t xml:space="preserve"> 2021年涪陵区崇义街道地方政府债券使用情况表 …………………………………………………………… 51</t>
  </si>
  <si>
    <t>表18：</t>
  </si>
  <si>
    <t xml:space="preserve"> 2021年涪陵区崇义街道专项债券项目实施进度情况表…………………………………………………………52</t>
  </si>
  <si>
    <t>表19：</t>
  </si>
  <si>
    <t xml:space="preserve"> 2021年涪陵区崇义街道地方政府债务相关情况表 …………………………………………………………… 53</t>
  </si>
  <si>
    <t>表20：</t>
  </si>
  <si>
    <t xml:space="preserve"> 2021年涪陵区崇义街道地方政府债务指标表 ………………………………………………………………… 54</t>
  </si>
  <si>
    <t>表21：</t>
  </si>
  <si>
    <t xml:space="preserve"> 2021年涪陵区崇义街道基本建设支出决算表……………………………………………………………………55</t>
  </si>
  <si>
    <t>表1</t>
  </si>
  <si>
    <t>2021年涪陵区崇义街道收入决算表</t>
  </si>
  <si>
    <t>单位：万元</t>
  </si>
  <si>
    <t>项目</t>
  </si>
  <si>
    <t>2021年执行数</t>
  </si>
  <si>
    <t>2021年决算数</t>
  </si>
  <si>
    <t>决算数为执行数的%</t>
  </si>
  <si>
    <t>一般公共预算收入</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</si>
  <si>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</si>
  <si>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</si>
  <si>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</si>
  <si>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</si>
  <si>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</si>
  <si>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</si>
  <si>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</si>
  <si>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</si>
  <si>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</si>
  <si>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</si>
  <si>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</si>
  <si>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</si>
  <si>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</si>
  <si>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</si>
  <si>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</si>
  <si>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</si>
  <si>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</si>
  <si>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</si>
  <si>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</si>
  <si>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</si>
  <si>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国有资源(资产)有偿使用收入</t>
  </si>
  <si>
    <t xml:space="preserve">    捐赠收入</t>
  </si>
  <si>
    <t xml:space="preserve">    政府住房基金收入</t>
  </si>
  <si>
    <t xml:space="preserve">    其他收入</t>
  </si>
  <si>
    <t>政府性基金收入</t>
  </si>
  <si>
    <t>国有资本经营预算收入</t>
  </si>
  <si>
    <t>表2</t>
  </si>
  <si>
    <t>2021年涪陵区崇义街道支出决算表</t>
  </si>
  <si>
    <t>一般公共预算支出</t>
  </si>
  <si>
    <t xml:space="preserve">    一、一般公共服务支出</t>
  </si>
  <si>
    <t xml:space="preserve">    二、外交支出</t>
  </si>
  <si>
    <t xml:space="preserve">    三、国防支出</t>
  </si>
  <si>
    <t xml:space="preserve">    四、公共安全支出</t>
  </si>
  <si>
    <t xml:space="preserve">    五、教育支出</t>
  </si>
  <si>
    <t xml:space="preserve">    六、科学技术支出</t>
  </si>
  <si>
    <t xml:space="preserve">    七、文化旅游体育与传媒支出</t>
  </si>
  <si>
    <t xml:space="preserve">    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</si>
  <si>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</si>
  <si>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</si>
  <si>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</si>
  <si>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</si>
  <si>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</si>
  <si>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</si>
  <si>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</si>
  <si>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</si>
  <si>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</si>
  <si>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</si>
  <si>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</si>
  <si>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</si>
  <si>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</si>
  <si>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二十二、其他支出</t>
  </si>
  <si>
    <t xml:space="preserve">    二十三、债务付息支出</t>
  </si>
  <si>
    <t xml:space="preserve">    二十四、债务发行费用支出</t>
  </si>
  <si>
    <t>政府性基金预算支出</t>
  </si>
  <si>
    <t>国有资本经营预算支出</t>
  </si>
  <si>
    <t>表3</t>
  </si>
  <si>
    <t xml:space="preserve"> 2021年度涪陵崇义街道一般公共预算收支决算表</t>
  </si>
  <si>
    <t>收      入</t>
  </si>
  <si>
    <t>预算数</t>
  </si>
  <si>
    <t>调整
预算数</t>
  </si>
  <si>
    <t>变动预算数</t>
  </si>
  <si>
    <t>执行数</t>
  </si>
  <si>
    <t>决算数</t>
  </si>
  <si>
    <t>决算为变动预算数的%</t>
  </si>
  <si>
    <t>决算为上年决算数的%</t>
  </si>
  <si>
    <t>支      出</t>
  </si>
  <si>
    <t>总  计</t>
  </si>
  <si>
    <t>—</t>
  </si>
  <si>
    <t>本级收入合计</t>
  </si>
  <si>
    <t>本级支出合计</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</si>
  <si>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</si>
  <si>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</si>
  <si>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</si>
  <si>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</si>
  <si>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</si>
  <si>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</si>
  <si>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</si>
  <si>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</si>
  <si>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</si>
  <si>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</si>
  <si>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</si>
  <si>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</si>
  <si>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</si>
  <si>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</si>
  <si>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</si>
  <si>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</si>
  <si>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</si>
  <si>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</si>
  <si>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</si>
  <si>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</si>
  <si>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</si>
  <si>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</si>
  <si>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</si>
  <si>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</si>
  <si>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</si>
  <si>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转移性收入合计</t>
  </si>
  <si>
    <t>转移性支出合计</t>
  </si>
  <si>
    <t>一、上级补助收入</t>
  </si>
  <si>
    <t>一、上解上级支出</t>
  </si>
  <si>
    <t>二、下级上解收入</t>
  </si>
  <si>
    <t>二、补助下级支出</t>
  </si>
  <si>
    <t>三、动用预算稳定调节基金</t>
  </si>
  <si>
    <t>三、地方政府一般债务还本支出</t>
  </si>
  <si>
    <t>四、调入资金</t>
  </si>
  <si>
    <t xml:space="preserve">    地方政府债券还本支出（本级财力）</t>
  </si>
  <si>
    <t xml:space="preserve">五、地方政府一般债务转贷收入 </t>
  </si>
  <si>
    <t xml:space="preserve">    地方政府债券还本支出（再融资）</t>
  </si>
  <si>
    <t xml:space="preserve">    地方政府债务转贷收入(新增）</t>
  </si>
  <si>
    <t xml:space="preserve">    地方政府外债借款还本支出（本级财力）</t>
  </si>
  <si>
    <t xml:space="preserve">    地方政府债务转贷收入(再融资）</t>
  </si>
  <si>
    <t>四、调出资金</t>
  </si>
  <si>
    <t xml:space="preserve">    地方政府外债借款转贷收入</t>
  </si>
  <si>
    <t>五、安排预算稳定调节基金</t>
  </si>
  <si>
    <t>六、上年结转</t>
  </si>
  <si>
    <t>六、结转下年</t>
  </si>
  <si>
    <t>关于2021年一般公共预算收支决算的说明</t>
  </si>
  <si>
    <t xml:space="preserve">        一般公共预算是以税收为主体的财政收入，安排用于保障和改善民生、推动经济社会发展、维护国家安全、维持国家机构政策运转等方面的收支预算。
         以上表格直观反映2021年区级一般公共预算收入与支出的平衡关系。收入总计（本级收入合计+转移性收入合计）=支出总计（本级支出合计+转移性支出合计）。
        调整预算数是指根据预算法规定，经本级人大常委会审查批准对年初预算进行调整后形成的预算数；变动预算数是指在调整预算数的基础上，根据预算法规定，因不需地方配套的上级专项转移支付增加、上下级结算等不属于预算调整事项但引起预算收支变动后形成的预算数，下同。
        一、 2021年一般公共预算收入
        2021年一般公共预算本级收入年初预算数为6746万元，调整预算数为6746万元，变动预算数为6746万元，执行数为4036万元，决算数为4036万元，下降20.4%。其中，税收收入3943万元，下降22%；非税收入93万元，增长581.3%。
        一般公共预算收入加上上级补助、上年结转等，收入总计4419万元。
        二、 2021年一般公共预算支出
        2021年一般公共预算本级支出年初预算数为1053万元，调整预算数1053万元，变动预算数4734万元 ，执行数为2019万元，决算数为2019万元，下降21%。
        一般公共预算支出加上上解上级支出、结转下年等，支出总计4419万元。</t>
  </si>
  <si>
    <t>表4</t>
  </si>
  <si>
    <t>2021年度涪陵区崇义街道一般公共预算本级支出决算表</t>
  </si>
  <si>
    <t>（按功能分类科目）</t>
  </si>
  <si>
    <t>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</si>
  <si>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</si>
  <si>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</si>
  <si>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</si>
  <si>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</si>
  <si>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</si>
  <si>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</si>
  <si>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</si>
  <si>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</si>
  <si>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</si>
  <si>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</si>
  <si>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</si>
  <si>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</si>
  <si>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</si>
  <si>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</si>
  <si>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</si>
  <si>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</si>
  <si>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</si>
  <si>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</si>
  <si>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</si>
  <si>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</si>
  <si>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</si>
  <si>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</si>
  <si>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</si>
  <si>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</si>
  <si>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</si>
  <si>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</si>
  <si>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</si>
  <si>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</si>
  <si>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</si>
  <si>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</si>
  <si>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</si>
  <si>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</si>
  <si>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</si>
  <si>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</si>
  <si>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</si>
  <si>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</si>
  <si>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</si>
  <si>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</si>
  <si>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</si>
  <si>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</si>
  <si>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</si>
  <si>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</si>
  <si>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</si>
  <si>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</si>
  <si>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</si>
  <si>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</si>
  <si>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</si>
  <si>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</si>
  <si>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</si>
  <si>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</si>
  <si>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</si>
  <si>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</si>
  <si>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</si>
  <si>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</si>
  <si>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</si>
  <si>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</si>
  <si>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</si>
  <si>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</si>
  <si>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</si>
  <si>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</si>
  <si>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</si>
  <si>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</si>
  <si>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</si>
  <si>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</si>
  <si>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</si>
  <si>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</si>
  <si>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</si>
  <si>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</si>
  <si>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</si>
  <si>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</si>
  <si>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</si>
  <si>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</si>
  <si>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</si>
  <si>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</si>
  <si>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</si>
  <si>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</si>
  <si>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</si>
  <si>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</si>
  <si>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</si>
  <si>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</si>
  <si>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</si>
  <si>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</si>
  <si>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</si>
  <si>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</si>
  <si>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</si>
  <si>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</si>
  <si>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</si>
  <si>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</si>
  <si>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</si>
  <si>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</si>
  <si>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</si>
  <si>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</si>
  <si>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</si>
  <si>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</si>
  <si>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</si>
  <si>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</si>
  <si>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</si>
  <si>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</si>
  <si>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</si>
  <si>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</si>
  <si>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</si>
  <si>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</si>
  <si>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</si>
  <si>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</si>
  <si>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</si>
  <si>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</si>
  <si>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</si>
  <si>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</si>
  <si>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</si>
  <si>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</si>
  <si>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</si>
  <si>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</si>
  <si>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</si>
  <si>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</si>
  <si>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</si>
  <si>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</si>
  <si>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</si>
  <si>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</si>
  <si>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</si>
  <si>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</si>
  <si>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</si>
  <si>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</si>
  <si>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</si>
  <si>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</si>
  <si>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</si>
  <si>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</si>
  <si>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</si>
  <si>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</si>
  <si>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</si>
  <si>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</si>
  <si>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</si>
  <si>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</si>
  <si>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</si>
  <si>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</si>
  <si>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</si>
  <si>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</si>
  <si>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</si>
  <si>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</si>
  <si>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</si>
  <si>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</si>
  <si>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</si>
  <si>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</si>
  <si>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</si>
  <si>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</si>
  <si>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</si>
  <si>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</si>
  <si>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</si>
  <si>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</si>
  <si>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</si>
  <si>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</si>
  <si>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</si>
  <si>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</si>
  <si>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</si>
  <si>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</si>
  <si>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</si>
  <si>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</si>
  <si>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</si>
  <si>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</si>
  <si>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</si>
  <si>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</si>
  <si>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</si>
  <si>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</si>
  <si>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</si>
  <si>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</si>
  <si>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</si>
  <si>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</si>
  <si>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</si>
  <si>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</si>
  <si>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</si>
  <si>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</si>
  <si>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</si>
  <si>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</si>
  <si>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</si>
  <si>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</si>
  <si>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</si>
  <si>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</si>
  <si>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</si>
  <si>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</si>
  <si>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</si>
  <si>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</si>
  <si>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</si>
  <si>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</si>
  <si>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</si>
  <si>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</si>
  <si>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</si>
  <si>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</si>
  <si>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</si>
  <si>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</si>
  <si>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</si>
  <si>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</si>
  <si>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</si>
  <si>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</si>
  <si>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</si>
  <si>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</si>
  <si>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</si>
  <si>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</si>
  <si>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</si>
  <si>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</si>
  <si>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</si>
  <si>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</si>
  <si>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</si>
  <si>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</si>
  <si>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</si>
  <si>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</si>
  <si>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</si>
  <si>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</si>
  <si>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</si>
  <si>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</si>
  <si>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</si>
  <si>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</si>
  <si>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</si>
  <si>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</si>
  <si>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</si>
  <si>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</si>
  <si>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</si>
  <si>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</si>
  <si>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</si>
  <si>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</si>
  <si>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</si>
  <si>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</si>
  <si>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</si>
  <si>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</si>
  <si>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</si>
  <si>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</si>
  <si>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</si>
  <si>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</si>
  <si>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</si>
  <si>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</si>
  <si>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</si>
  <si>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</si>
  <si>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</si>
  <si>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</si>
  <si>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</si>
  <si>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</si>
  <si>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</si>
  <si>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</si>
  <si>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</si>
  <si>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</si>
  <si>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</si>
  <si>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</si>
  <si>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</si>
  <si>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</si>
  <si>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</si>
  <si>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</si>
  <si>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</si>
  <si>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</si>
  <si>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</si>
  <si>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</si>
  <si>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</si>
  <si>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</si>
  <si>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</si>
  <si>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</si>
  <si>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</si>
  <si>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</si>
  <si>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</si>
  <si>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</si>
  <si>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</si>
  <si>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</si>
  <si>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</si>
  <si>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</si>
  <si>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</si>
  <si>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</si>
  <si>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</si>
  <si>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</si>
  <si>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</si>
  <si>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</si>
  <si>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</si>
  <si>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</si>
  <si>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</si>
  <si>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</si>
  <si>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</si>
  <si>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</si>
  <si>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</si>
  <si>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</si>
  <si>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</si>
  <si>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</si>
  <si>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</si>
  <si>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</si>
  <si>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</si>
  <si>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</si>
  <si>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</si>
  <si>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</si>
  <si>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</si>
  <si>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</si>
  <si>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</si>
  <si>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</si>
  <si>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</si>
  <si>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</si>
  <si>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</si>
  <si>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</si>
  <si>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</si>
  <si>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</si>
  <si>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</si>
  <si>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</si>
  <si>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</si>
  <si>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</si>
  <si>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</si>
  <si>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</si>
  <si>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</si>
  <si>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</si>
  <si>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</si>
  <si>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</si>
  <si>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</si>
  <si>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</si>
  <si>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</si>
  <si>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</si>
  <si>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</si>
  <si>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</si>
  <si>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</si>
  <si>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</si>
  <si>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</si>
  <si>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</si>
  <si>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</si>
  <si>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</si>
  <si>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</si>
  <si>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</si>
  <si>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</si>
  <si>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</si>
  <si>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</si>
  <si>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</si>
  <si>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</si>
  <si>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</si>
  <si>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</si>
  <si>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</si>
  <si>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</si>
  <si>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</si>
  <si>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</si>
  <si>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</si>
  <si>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</si>
  <si>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</si>
  <si>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</si>
  <si>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</si>
  <si>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</si>
  <si>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</si>
  <si>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</si>
  <si>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</si>
  <si>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</si>
  <si>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</si>
  <si>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</si>
  <si>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</si>
  <si>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</si>
  <si>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</si>
  <si>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</si>
  <si>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</si>
  <si>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</si>
  <si>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</si>
  <si>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</si>
  <si>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</si>
  <si>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</si>
  <si>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</si>
  <si>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</si>
  <si>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</si>
  <si>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</si>
  <si>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</si>
  <si>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</si>
  <si>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</si>
  <si>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</si>
  <si>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</si>
  <si>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</si>
  <si>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</si>
  <si>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</si>
  <si>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</si>
  <si>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</si>
  <si>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</si>
  <si>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</si>
  <si>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</si>
  <si>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</si>
  <si>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</si>
  <si>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</si>
  <si>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</si>
  <si>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</si>
  <si>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</si>
  <si>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</si>
  <si>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</si>
  <si>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</si>
  <si>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</si>
  <si>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</si>
  <si>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</si>
  <si>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</si>
  <si>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</si>
  <si>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</si>
  <si>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</si>
  <si>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</si>
  <si>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</si>
  <si>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</si>
  <si>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</si>
  <si>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</si>
  <si>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</si>
  <si>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</si>
  <si>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</si>
  <si>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</si>
  <si>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</si>
  <si>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</si>
  <si>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</si>
  <si>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</si>
  <si>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</si>
  <si>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</si>
  <si>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</si>
  <si>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</si>
  <si>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</si>
  <si>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</si>
  <si>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</si>
  <si>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</si>
  <si>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</si>
  <si>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</si>
  <si>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</si>
  <si>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</si>
  <si>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</si>
  <si>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</si>
  <si>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</si>
  <si>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</si>
  <si>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</si>
  <si>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</si>
  <si>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</si>
  <si>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</si>
  <si>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</si>
  <si>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</si>
  <si>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</si>
  <si>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</si>
  <si>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</si>
  <si>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</si>
  <si>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</si>
  <si>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</si>
  <si>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</si>
  <si>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</si>
  <si>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</si>
  <si>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</si>
  <si>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</si>
  <si>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</si>
  <si>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</si>
  <si>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</si>
  <si>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</si>
  <si>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</si>
  <si>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</si>
  <si>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</si>
  <si>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</si>
  <si>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</si>
  <si>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</si>
  <si>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</si>
  <si>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</si>
  <si>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</si>
  <si>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</si>
  <si>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</si>
  <si>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</si>
  <si>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</si>
  <si>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</si>
  <si>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</si>
  <si>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</si>
  <si>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</si>
  <si>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</si>
  <si>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</si>
  <si>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</si>
  <si>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</si>
  <si>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</si>
  <si>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</si>
  <si>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</si>
  <si>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</si>
  <si>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</si>
  <si>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</si>
  <si>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</si>
  <si>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</si>
  <si>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</si>
  <si>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</si>
  <si>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</si>
  <si>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</si>
  <si>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</si>
  <si>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</si>
  <si>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</si>
  <si>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</si>
  <si>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</si>
  <si>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</si>
  <si>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</si>
  <si>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</si>
  <si>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</si>
  <si>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</si>
  <si>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</si>
  <si>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</si>
  <si>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</si>
  <si>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</si>
  <si>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</si>
  <si>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</si>
  <si>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</si>
  <si>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</si>
  <si>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</si>
  <si>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</si>
  <si>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</si>
  <si>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</si>
  <si>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</si>
  <si>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</si>
  <si>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</si>
  <si>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</si>
  <si>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</si>
  <si>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</si>
  <si>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</si>
  <si>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</si>
  <si>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</si>
  <si>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</si>
  <si>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</si>
  <si>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</si>
  <si>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</si>
  <si>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</si>
  <si>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</si>
  <si>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</si>
  <si>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</si>
  <si>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</si>
  <si>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</si>
  <si>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</si>
  <si>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</si>
  <si>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</si>
  <si>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</si>
  <si>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</si>
  <si>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</si>
  <si>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</si>
  <si>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</si>
  <si>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</si>
  <si>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</si>
  <si>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</si>
  <si>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</si>
  <si>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</si>
  <si>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</si>
  <si>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</si>
  <si>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</si>
  <si>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</si>
  <si>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</si>
  <si>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</si>
  <si>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</si>
  <si>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</si>
  <si>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</si>
  <si>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</si>
  <si>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</si>
  <si>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</si>
  <si>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</si>
  <si>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</si>
  <si>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</si>
  <si>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</si>
  <si>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</si>
  <si>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</si>
  <si>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</si>
  <si>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</si>
  <si>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</si>
  <si>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</si>
  <si>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</si>
  <si>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</si>
  <si>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</si>
  <si>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</si>
  <si>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</si>
  <si>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</si>
  <si>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</si>
  <si>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</si>
  <si>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</si>
  <si>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</si>
  <si>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</si>
  <si>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</si>
  <si>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</si>
  <si>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</si>
  <si>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</si>
  <si>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</si>
  <si>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</si>
  <si>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</si>
  <si>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</si>
  <si>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</si>
  <si>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</si>
  <si>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</si>
  <si>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</si>
  <si>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</si>
  <si>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</si>
  <si>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</si>
  <si>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</si>
  <si>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</si>
  <si>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</si>
  <si>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</si>
  <si>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</si>
  <si>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</si>
  <si>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</si>
  <si>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</si>
  <si>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</si>
  <si>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</si>
  <si>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</si>
  <si>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</si>
  <si>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</si>
  <si>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</si>
  <si>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</si>
  <si>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</si>
  <si>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</si>
  <si>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</si>
  <si>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</si>
  <si>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</si>
  <si>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</si>
  <si>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</si>
  <si>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</si>
  <si>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</si>
  <si>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</si>
  <si>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</si>
  <si>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</si>
  <si>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</si>
  <si>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</si>
  <si>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</si>
  <si>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</si>
  <si>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</si>
  <si>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</si>
  <si>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</si>
  <si>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</si>
  <si>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</si>
  <si>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</si>
  <si>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</si>
  <si>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</si>
  <si>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</si>
  <si>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</si>
  <si>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</si>
  <si>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</si>
  <si>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</si>
  <si>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</si>
  <si>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</si>
  <si>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</si>
  <si>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</si>
  <si>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</si>
  <si>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</si>
  <si>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</si>
  <si>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</si>
  <si>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</si>
  <si>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</si>
  <si>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</si>
  <si>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</si>
  <si>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</si>
  <si>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</si>
  <si>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</si>
  <si>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</si>
  <si>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</si>
  <si>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</si>
  <si>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</si>
  <si>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</si>
  <si>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</si>
  <si>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</si>
  <si>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</si>
  <si>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</si>
  <si>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</si>
  <si>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</si>
  <si>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</si>
  <si>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</si>
  <si>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</si>
  <si>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</si>
  <si>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</si>
  <si>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</si>
  <si>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</si>
  <si>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</si>
  <si>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</si>
  <si>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</si>
  <si>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</si>
  <si>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</si>
  <si>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</si>
  <si>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</si>
  <si>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</si>
  <si>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</si>
  <si>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</si>
  <si>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</si>
  <si>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</si>
  <si>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</si>
  <si>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</si>
  <si>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</si>
  <si>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</si>
  <si>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</si>
  <si>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</si>
  <si>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</si>
  <si>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</si>
  <si>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</si>
  <si>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</si>
  <si>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</si>
  <si>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</si>
  <si>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</si>
  <si>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</si>
  <si>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</si>
  <si>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</si>
  <si>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</si>
  <si>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</si>
  <si>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</si>
  <si>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</si>
  <si>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</si>
  <si>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</si>
  <si>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</si>
  <si>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</si>
  <si>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</si>
  <si>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</si>
  <si>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</si>
  <si>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</si>
  <si>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</si>
  <si>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</si>
  <si>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</si>
  <si>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</si>
  <si>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</si>
  <si>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</si>
  <si>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</si>
  <si>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</si>
  <si>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</si>
  <si>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</si>
  <si>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</si>
  <si>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</si>
  <si>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</si>
  <si>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</si>
  <si>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</si>
  <si>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</si>
  <si>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</si>
  <si>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</si>
  <si>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</si>
  <si>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</si>
  <si>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</si>
  <si>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</si>
  <si>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</si>
  <si>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</si>
  <si>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</si>
  <si>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</si>
  <si>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</si>
  <si>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</si>
  <si>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</si>
  <si>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</si>
  <si>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</si>
  <si>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</si>
  <si>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</si>
  <si>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</si>
  <si>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</si>
  <si>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</si>
  <si>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</si>
  <si>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</si>
  <si>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</si>
  <si>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</si>
  <si>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</si>
  <si>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</si>
  <si>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</si>
  <si>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</si>
  <si>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</si>
  <si>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</si>
  <si>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</si>
  <si>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</si>
  <si>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</si>
  <si>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</si>
  <si>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</si>
  <si>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</si>
  <si>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</si>
  <si>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</si>
  <si>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</si>
  <si>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</si>
  <si>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</si>
  <si>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</si>
  <si>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</si>
  <si>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</si>
  <si>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</si>
  <si>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</si>
  <si>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</si>
  <si>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</si>
  <si>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</si>
  <si>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</si>
  <si>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</si>
  <si>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</si>
  <si>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</si>
  <si>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</si>
  <si>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</si>
  <si>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</si>
  <si>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</si>
  <si>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</si>
  <si>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</si>
  <si>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</si>
  <si>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</si>
  <si>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</si>
  <si>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</si>
  <si>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</si>
  <si>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</si>
  <si>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</si>
  <si>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</si>
  <si>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</si>
  <si>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</si>
  <si>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</si>
  <si>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</si>
  <si>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</si>
  <si>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</si>
  <si>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</si>
  <si>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</si>
  <si>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</si>
  <si>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</si>
  <si>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</si>
  <si>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</si>
  <si>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</si>
  <si>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</si>
  <si>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</si>
  <si>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</si>
  <si>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</si>
  <si>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</si>
  <si>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</si>
  <si>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</si>
  <si>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</si>
  <si>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</si>
  <si>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</si>
  <si>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</si>
  <si>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</si>
  <si>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</si>
  <si>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</si>
  <si>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</si>
  <si>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</si>
  <si>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</si>
  <si>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</si>
  <si>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</si>
  <si>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</si>
  <si>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</si>
  <si>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</si>
  <si>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</si>
  <si>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</si>
  <si>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</si>
  <si>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</si>
  <si>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</si>
  <si>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</si>
  <si>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</si>
  <si>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</si>
  <si>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</si>
  <si>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</si>
  <si>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</si>
  <si>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</si>
  <si>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</si>
  <si>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</si>
  <si>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</si>
  <si>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</si>
  <si>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</si>
  <si>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</si>
  <si>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</si>
  <si>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</si>
  <si>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</si>
  <si>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</si>
  <si>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</si>
  <si>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</si>
  <si>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</si>
  <si>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</si>
  <si>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</si>
  <si>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</si>
  <si>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</si>
  <si>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</si>
  <si>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</si>
  <si>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</si>
  <si>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</si>
  <si>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</si>
  <si>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</si>
  <si>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</si>
  <si>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</si>
  <si>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</si>
  <si>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</si>
  <si>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</si>
  <si>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</si>
  <si>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</si>
  <si>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</si>
  <si>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</si>
  <si>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</si>
  <si>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</si>
  <si>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</si>
  <si>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</si>
  <si>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</si>
  <si>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</si>
  <si>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</si>
  <si>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</si>
  <si>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</si>
  <si>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</si>
  <si>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</si>
  <si>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</si>
  <si>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</si>
  <si>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</si>
  <si>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</si>
  <si>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</si>
  <si>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</si>
  <si>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</si>
  <si>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</si>
  <si>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</si>
  <si>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</si>
  <si>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</si>
  <si>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</si>
  <si>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</si>
  <si>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</si>
  <si>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</si>
  <si>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</si>
  <si>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</si>
  <si>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</si>
  <si>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</si>
  <si>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</si>
  <si>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</si>
  <si>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</si>
  <si>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</si>
  <si>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</si>
  <si>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</si>
  <si>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</si>
  <si>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</si>
  <si>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</si>
  <si>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</si>
  <si>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</si>
  <si>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</si>
  <si>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</si>
  <si>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</si>
  <si>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</si>
  <si>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</si>
  <si>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</si>
  <si>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</si>
  <si>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</si>
  <si>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</si>
  <si>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</si>
  <si>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</si>
  <si>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</si>
  <si>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</si>
  <si>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</si>
  <si>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</si>
  <si>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</si>
  <si>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</si>
  <si>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</si>
  <si>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</si>
  <si>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</si>
  <si>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</si>
  <si>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</si>
  <si>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</si>
  <si>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</si>
  <si>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</si>
  <si>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</si>
  <si>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</si>
  <si>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</si>
  <si>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</si>
  <si>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</si>
  <si>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</si>
  <si>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</si>
  <si>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</si>
  <si>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</si>
  <si>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</si>
  <si>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</si>
  <si>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</si>
  <si>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</si>
  <si>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</si>
  <si>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</si>
  <si>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</si>
  <si>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</si>
  <si>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</si>
  <si>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</si>
  <si>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</si>
  <si>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</si>
  <si>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</si>
  <si>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</si>
  <si>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</si>
  <si>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</si>
  <si>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</si>
  <si>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</si>
  <si>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</si>
  <si>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</si>
  <si>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</si>
  <si>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</si>
  <si>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</si>
  <si>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</si>
  <si>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</si>
  <si>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</si>
  <si>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</si>
  <si>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</si>
  <si>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</si>
  <si>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</si>
  <si>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</si>
  <si>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</si>
  <si>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</si>
  <si>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</si>
  <si>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</si>
  <si>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</si>
  <si>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</si>
  <si>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</si>
  <si>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</si>
  <si>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</si>
  <si>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</si>
  <si>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</si>
  <si>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</si>
  <si>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</si>
  <si>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</si>
  <si>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</si>
  <si>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</si>
  <si>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</si>
  <si>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</si>
  <si>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</si>
  <si>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</si>
  <si>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</si>
  <si>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</si>
  <si>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</si>
  <si>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</si>
  <si>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</si>
  <si>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</si>
  <si>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</si>
  <si>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</si>
  <si>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</si>
  <si>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</si>
  <si>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</si>
  <si>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</si>
  <si>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</si>
  <si>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</si>
  <si>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</si>
  <si>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</si>
  <si>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</si>
  <si>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</si>
  <si>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</si>
  <si>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</si>
  <si>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</si>
  <si>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</si>
  <si>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</si>
  <si>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</si>
  <si>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</si>
  <si>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</si>
  <si>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</si>
  <si>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</si>
  <si>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</si>
  <si>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</si>
  <si>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</si>
  <si>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</si>
  <si>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</si>
  <si>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</si>
  <si>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</si>
  <si>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</si>
  <si>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</si>
  <si>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</si>
  <si>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</si>
  <si>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</si>
  <si>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</si>
  <si>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</si>
  <si>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</si>
  <si>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</si>
  <si>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</si>
  <si>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</si>
  <si>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</si>
  <si>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</si>
  <si>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</si>
  <si>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</si>
  <si>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</si>
  <si>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</si>
  <si>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</si>
  <si>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</si>
  <si>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表5</t>
  </si>
  <si>
    <t xml:space="preserve"> 2021年涪陵区崇义街道一般公共预算基本支出决算表</t>
  </si>
  <si>
    <t>（按经济分类科目）</t>
  </si>
  <si>
    <t>本级基本支出合计</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</si>
  <si>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</si>
  <si>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</si>
  <si>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</si>
  <si>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</si>
  <si>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</si>
  <si>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</si>
  <si>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</si>
  <si>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</si>
  <si>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</si>
  <si>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</si>
  <si>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</si>
  <si>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</si>
  <si>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</si>
  <si>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</si>
  <si>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</si>
  <si>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</si>
  <si>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</si>
  <si>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</si>
  <si>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</si>
  <si>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</si>
  <si>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</si>
  <si>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</si>
  <si>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</si>
  <si>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</si>
  <si>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</si>
  <si>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</si>
  <si>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</si>
  <si>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</si>
  <si>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</si>
  <si>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</si>
  <si>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</si>
  <si>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</si>
  <si>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</si>
  <si>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</si>
  <si>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</si>
  <si>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</si>
  <si>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</si>
  <si>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</si>
  <si>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</si>
  <si>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</si>
  <si>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</si>
  <si>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</si>
  <si>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</si>
  <si>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</si>
  <si>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</si>
  <si>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</si>
  <si>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</si>
  <si>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</si>
  <si>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</si>
  <si>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</si>
  <si>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</si>
  <si>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</si>
  <si>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</si>
  <si>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</si>
  <si>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</si>
  <si>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</si>
  <si>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</si>
  <si>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表6</t>
  </si>
  <si>
    <t xml:space="preserve"> 2021年涪陵区崇义街道一般公共预算转移性收支决算表</t>
  </si>
  <si>
    <t>收入</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</si>
  <si>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</si>
  <si>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</si>
  <si>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</si>
  <si>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</si>
  <si>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</si>
  <si>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</si>
  <si>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</si>
  <si>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</si>
  <si>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</si>
  <si>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</si>
  <si>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</si>
  <si>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</si>
  <si>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</si>
  <si>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</si>
  <si>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</si>
  <si>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</si>
  <si>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</si>
  <si>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</si>
  <si>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</si>
  <si>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</si>
  <si>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</si>
  <si>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</si>
  <si>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</si>
  <si>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</si>
  <si>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</si>
  <si>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</si>
  <si>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</si>
  <si>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产粮(油)大县奖励资金收入</t>
  </si>
  <si>
    <t xml:space="preserve">    资源枯竭型城市转移支付补助支出</t>
  </si>
  <si>
    <t xml:space="preserve">    重点生态功能区转移支付收入</t>
  </si>
  <si>
    <t xml:space="preserve">    企业事业单位划转补助支出</t>
  </si>
  <si>
    <t xml:space="preserve">    固定数额补助收入</t>
  </si>
  <si>
    <t xml:space="preserve">    产粮(油)大县奖励资金支出</t>
  </si>
  <si>
    <t xml:space="preserve">    革命老区转移支付收入</t>
  </si>
  <si>
    <t xml:space="preserve">    重点生态功能区转移支付支出</t>
  </si>
  <si>
    <t xml:space="preserve">    贫困地区转移支付收入</t>
  </si>
  <si>
    <t xml:space="preserve">    固定数额补助支出</t>
  </si>
  <si>
    <t xml:space="preserve">    公共安全共同财政事权转移支付收入  </t>
  </si>
  <si>
    <t xml:space="preserve">    革命老区转移支付支出</t>
  </si>
  <si>
    <t xml:space="preserve">    教育共同财政事权转移支付收入  </t>
  </si>
  <si>
    <t xml:space="preserve">    民族地区转移支付支出</t>
  </si>
  <si>
    <t xml:space="preserve">    文化旅游体育与传媒共同财政事权转移支付收入  </t>
  </si>
  <si>
    <t xml:space="preserve">    边境地区转移支付支出</t>
  </si>
  <si>
    <t xml:space="preserve">    社会保障和就业共同财政事权转移支付收入  </t>
  </si>
  <si>
    <t xml:space="preserve">    贫困地区转移支付支出</t>
  </si>
  <si>
    <t xml:space="preserve">    医疗卫生共同财政事权转移支付收入  </t>
  </si>
  <si>
    <t xml:space="preserve">    一般公共服务共同财政事权转移支付支出  </t>
  </si>
  <si>
    <t xml:space="preserve">    节能环保共同财政事权转移支付收入  </t>
  </si>
  <si>
    <t xml:space="preserve">    外交共同财政事权转移支付支出 </t>
  </si>
  <si>
    <t xml:space="preserve">    农林水共同财政事权转移支付收入  </t>
  </si>
  <si>
    <t xml:space="preserve">    国防共同财政事权转移支付支出 </t>
  </si>
  <si>
    <t xml:space="preserve">    住房保障共同财政事权转移支付收入  </t>
  </si>
  <si>
    <t xml:space="preserve">    公共安全共同财政事权转移支付支出 </t>
  </si>
  <si>
    <t xml:space="preserve">    其他一般性转移支付收入</t>
  </si>
  <si>
    <t xml:space="preserve">    教育共同财政事权转移支付支出 </t>
  </si>
  <si>
    <t xml:space="preserve">    科学技术共同财政事权转移支付支出  </t>
  </si>
  <si>
    <t xml:space="preserve">    文化旅游体育与传媒共同财政事权转移支付支出  </t>
  </si>
  <si>
    <t xml:space="preserve">    社会保障和就业共同财政事权转移支付支出 </t>
  </si>
  <si>
    <t xml:space="preserve">    医疗卫生共同财政事权转移支付支出  </t>
  </si>
  <si>
    <t xml:space="preserve">    节能环保共同财政事权转移支付支出</t>
  </si>
  <si>
    <t xml:space="preserve">    城乡社区共同财政事权转移支付支出</t>
  </si>
  <si>
    <t xml:space="preserve">    农林水共同财政事权转移支付支出</t>
  </si>
  <si>
    <t xml:space="preserve">    交通运输共同财政事权转移支付支出 </t>
  </si>
  <si>
    <t xml:space="preserve">    资源勘探信息等共同财政事权转移支付支出 </t>
  </si>
  <si>
    <t xml:space="preserve">    商业服务业等共同财政事权转移支付支出</t>
  </si>
  <si>
    <t xml:space="preserve">    金融共同财政事权转移支付支出 </t>
  </si>
  <si>
    <t xml:space="preserve">    自然资源海洋气象等共同财政事权转移支付支出  </t>
  </si>
  <si>
    <t xml:space="preserve">    住房保障共同财政事权转移支付支出</t>
  </si>
  <si>
    <t xml:space="preserve">    粮油物资储备共同财政事权转移支付支出</t>
  </si>
  <si>
    <t xml:space="preserve">    灾害防治及应急管理共同财政事权转移支付支出  </t>
  </si>
  <si>
    <t xml:space="preserve">    其他共同财政事权转移支付支出 </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</si>
  <si>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</si>
  <si>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</si>
  <si>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</si>
  <si>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</si>
  <si>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</si>
  <si>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</si>
  <si>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</si>
  <si>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</si>
  <si>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</si>
  <si>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</si>
  <si>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</si>
  <si>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</si>
  <si>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</si>
  <si>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</si>
  <si>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</si>
  <si>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</si>
  <si>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</si>
  <si>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</si>
  <si>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</si>
  <si>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</si>
  <si>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</si>
  <si>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</si>
  <si>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</si>
  <si>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</si>
  <si>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表7</t>
  </si>
  <si>
    <t>2021年涪陵区崇义街道一般公共预算转移支付决算表</t>
  </si>
  <si>
    <t>（分地区）</t>
  </si>
  <si>
    <t>单位名称</t>
  </si>
  <si>
    <t>合计</t>
  </si>
  <si>
    <t>一般性转移支付补助</t>
  </si>
  <si>
    <t>专项补助</t>
  </si>
  <si>
    <t>注：一般性转移支付补助包括体制补助，固定结算补助，营改增基数补助等。专项补助指专门用于某个具体项目的补助，需专款专用。本表无数据，原因是我街道无对下级的转移支付。</t>
  </si>
  <si>
    <t xml:space="preserve">表8 </t>
  </si>
  <si>
    <t>（分项目）</t>
  </si>
  <si>
    <t>支       出</t>
  </si>
  <si>
    <t>补助乡镇（街道）合计</t>
  </si>
  <si>
    <t>一、一般性转移支付</t>
  </si>
  <si>
    <t>二、专项转移支付</t>
  </si>
  <si>
    <t>注：本表无数据，原因是我街道无对下级的转移支付。</t>
  </si>
  <si>
    <t>关于2021年区崇义街道一般公共预算转移支付收支决算的说明</t>
  </si>
  <si>
    <t xml:space="preserve">        转移支付是政府以实现各地基本公共服务均等化为目的，实行的一种财政资金转移或财政平衡支付。转移支付类型主要包括一般性转移支付和专项转移支付。
        一、 2021年上级对我街道转移支付情况
         2021年上级对我街道转移支付年初预算数为328万元，调整预算数为328万元，变动预算数为379万元，执行数为379万元，决算数为379万元，下降65.7%。
       二、 2021年我街道对下级转移支付情况
       我街道对下级无转移支付。</t>
  </si>
  <si>
    <t>表9</t>
  </si>
  <si>
    <t>2021年涪陵区崇义街道政府性基金预算收支决算表</t>
  </si>
  <si>
    <t>收 入</t>
  </si>
  <si>
    <t>调整预算数</t>
  </si>
  <si>
    <t>决算数为变动预算数的%</t>
  </si>
  <si>
    <t>决算数为上年决算数的%</t>
  </si>
  <si>
    <t>总 计</t>
  </si>
  <si>
    <t>一、 国有土地收益基金收入</t>
  </si>
  <si>
    <t>一、社会保障和就业支出</t>
  </si>
  <si>
    <t>二、 国有土地使用权出让收入</t>
  </si>
  <si>
    <t>二、城乡社区支出</t>
  </si>
  <si>
    <t>三、城市基础设施配套费收入</t>
  </si>
  <si>
    <t>三、农林水支出</t>
  </si>
  <si>
    <t>四、其他支出</t>
  </si>
  <si>
    <t>五、债务付息支出</t>
  </si>
  <si>
    <t>六、债务发行费用支出</t>
  </si>
  <si>
    <t>七、抗疫特别国债安排的支出</t>
  </si>
  <si>
    <t>三、地方政府专项债券转贷收入</t>
  </si>
  <si>
    <t>三、地方政府债务还本支出</t>
  </si>
  <si>
    <t>地方政府专项债券转贷收入(新增）</t>
  </si>
  <si>
    <t>地方政府债务还本支出（本级财力）</t>
  </si>
  <si>
    <t>地方政府专项债券转贷收入(再融资）</t>
  </si>
  <si>
    <t>地方政府债务还本支出（再融资）</t>
  </si>
  <si>
    <t>五、上年结转</t>
  </si>
  <si>
    <t>五、结转下年</t>
  </si>
  <si>
    <t>关于2021年涪陵区崇义街道政府性基金预算收支决算的说明</t>
  </si>
  <si>
    <t xml:space="preserve">        政府性基金预算是对依照法律、行政法规的规定在一定期限内向特定对象征收、收取或者以其他方式筹集的资金，专项用于特定公共事业发展的收支预算。
        以上表格直观反映 2021 年崇义街道政府性基金预算收入与支出的平衡关系。收入总计（本级收入合计+转移性收入合计）=支出总计（本级支出合计+转移性支出合计）
        一、2021年崇义街道政府性基金预算收入
        2021年政府性基金预算本级收入年初预算数为0万元，调整预算数为0万元，变动预算数为0万元，执行数为0万元，决算数为0万元。
        政府性基金预算本级收入加上上级补助和上年结转等，收入总计168万元。
        二、2021年崇义街道政府性基金预算支出
        2021年政府性基金预算本级支出年初预算数为0万元，调整预算数为0万元，变动预算数为168万元，执行数为168万元，决算数为168万元。
        政府性基金预算本级支出加上上解支出和结转下年等，支出总计168万元。</t>
  </si>
  <si>
    <t>表10</t>
  </si>
  <si>
    <t xml:space="preserve"> 2021年涪陵区崇义街道政府性基金预算支出本级支出决算表</t>
  </si>
  <si>
    <t>支        出</t>
  </si>
  <si>
    <t xml:space="preserve">  社会保障和就业支出</t>
  </si>
  <si>
    <t xml:space="preserve">    大中型水库移民后期扶持基金支出</t>
  </si>
  <si>
    <t xml:space="preserve">      移民补助</t>
  </si>
  <si>
    <t xml:space="preserve">      基础设施建设和经济发展</t>
  </si>
  <si>
    <t xml:space="preserve">    小型水库移民扶助基金安排的支出</t>
  </si>
  <si>
    <t xml:space="preserve">  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</si>
  <si>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</si>
  <si>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</si>
  <si>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</si>
  <si>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</si>
  <si>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</si>
  <si>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</si>
  <si>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</si>
  <si>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其他国有土地使用权出让收入安排的支出</t>
  </si>
  <si>
    <t xml:space="preserve">    污水处理费安排的支出</t>
  </si>
  <si>
    <t xml:space="preserve">      污水处理设施建设和运营</t>
  </si>
  <si>
    <t xml:space="preserve">  农林水支出</t>
  </si>
  <si>
    <t xml:space="preserve">    三峡水库库区基金支出</t>
  </si>
  <si>
    <t xml:space="preserve">      解决移民遗留问题</t>
  </si>
  <si>
    <t xml:space="preserve">      其他三峡水库库区基金支出</t>
  </si>
  <si>
    <t xml:space="preserve">    国家重大水利工程建设基金安排的支出</t>
  </si>
  <si>
    <t xml:space="preserve">      三峡后续工作</t>
  </si>
  <si>
    <t xml:space="preserve">    其他政府性基金及对应专项债务收入安排的支出</t>
  </si>
  <si>
    <t xml:space="preserve">      其他地方自行试点项目收益专项债券收入安排的支出</t>
  </si>
  <si>
    <t xml:space="preserve">    彩票发行销售机构业务费安排的支出</t>
  </si>
  <si>
    <t xml:space="preserve">      彩票市场调控资金支出</t>
  </si>
  <si>
    <t xml:space="preserve">    彩票公益金安排的支出</t>
  </si>
  <si>
    <t xml:space="preserve">      用于社会福利的彩票公益金支出</t>
  </si>
  <si>
    <t xml:space="preserve">      用于体育事业的彩票公益金支出</t>
  </si>
  <si>
    <t xml:space="preserve">      用于残疾人事业的彩票公益金支出</t>
  </si>
  <si>
    <t xml:space="preserve">      用于其他社会公益事业的彩票公益金支出</t>
  </si>
  <si>
    <t xml:space="preserve">  债务付息支出</t>
  </si>
  <si>
    <t xml:space="preserve">    地方政府专项债务付息支出</t>
  </si>
  <si>
    <t xml:space="preserve">      国有土地使用权出让金债务付息支出</t>
  </si>
  <si>
    <t xml:space="preserve">      土地储备专项债券付息支出</t>
  </si>
  <si>
    <t xml:space="preserve">      其他地方自行试点项目收益专项债券付息支出</t>
  </si>
  <si>
    <t xml:space="preserve">  债务发行费用支出</t>
  </si>
  <si>
    <t xml:space="preserve">    地方政府专项债务发行费用支出</t>
  </si>
  <si>
    <t xml:space="preserve">      国有土地使用权出让金债务发行费用支出</t>
  </si>
  <si>
    <t xml:space="preserve">      土地储备专项债券发行费用支出</t>
  </si>
  <si>
    <t xml:space="preserve">      其他地方自行试点项目收益专项债券发行费用支出</t>
  </si>
  <si>
    <t xml:space="preserve"> 抗疫特别国债安排的支出</t>
  </si>
  <si>
    <t xml:space="preserve">   基础设施建设</t>
  </si>
  <si>
    <t xml:space="preserve">     公共卫生体系建设</t>
  </si>
  <si>
    <t xml:space="preserve">     重大疫情防控救治体系建设</t>
  </si>
  <si>
    <t xml:space="preserve">     生态环境治理</t>
  </si>
  <si>
    <t xml:space="preserve">   抗疫相关支出</t>
  </si>
  <si>
    <t xml:space="preserve">     援企稳岗补贴</t>
  </si>
  <si>
    <t xml:space="preserve">     困难群众基本生活补助</t>
  </si>
  <si>
    <t xml:space="preserve">     其他抗疫相关支出</t>
  </si>
  <si>
    <t>表11</t>
  </si>
  <si>
    <t>2021年涪陵区崇义街道政府性基金预算转移支付收支决算表</t>
  </si>
  <si>
    <t xml:space="preserve">    大中型水库移民后期扶持基金</t>
  </si>
  <si>
    <t>国有土地使用权出让收入安排的支出</t>
  </si>
  <si>
    <t xml:space="preserve">    小型水库移民扶持基金</t>
  </si>
  <si>
    <t>城市基础设施配套费安排的支出</t>
  </si>
  <si>
    <t xml:space="preserve">    国有土地使用权出让相关收入</t>
  </si>
  <si>
    <t>三峡水库库区基金支出</t>
  </si>
  <si>
    <t xml:space="preserve">    农业土地开发资金相关收入</t>
  </si>
  <si>
    <t>国家重大水利工程建设基金安排的支出</t>
  </si>
  <si>
    <t xml:space="preserve">    污水处理费相关收入</t>
  </si>
  <si>
    <t xml:space="preserve">    三峡水库库区基金收入</t>
  </si>
  <si>
    <t xml:space="preserve">    国家重大水利工程建设基金相关收入</t>
  </si>
  <si>
    <t xml:space="preserve">    彩票公益金收入</t>
  </si>
  <si>
    <t>表12</t>
  </si>
  <si>
    <t xml:space="preserve"> 2021年涪陵区崇义街道政府性基金预算转移支付收支决算表</t>
  </si>
  <si>
    <t>表13</t>
  </si>
  <si>
    <t>补助合计</t>
  </si>
  <si>
    <t>1.大中型水库移民后期扶持基金</t>
  </si>
  <si>
    <t>2.小型水库移民扶助基金</t>
  </si>
  <si>
    <t>3.国有土地使用权出让收入</t>
  </si>
  <si>
    <t>4.国有土地收益基金</t>
  </si>
  <si>
    <t>5.农业土地开发资金</t>
  </si>
  <si>
    <t>6.城市基础设施配套费</t>
  </si>
  <si>
    <t>7.污水处理费</t>
  </si>
  <si>
    <t>8.大中型水库库区基金</t>
  </si>
  <si>
    <t>9.三峡水库库区基金</t>
  </si>
  <si>
    <t>10.国家重大水利工程建设基金</t>
  </si>
  <si>
    <t>表14</t>
  </si>
  <si>
    <t xml:space="preserve"> 2021年涪陵区崇义街道国有资本经营预算收支决算表</t>
  </si>
  <si>
    <t>决算数
为变动
预算数的%</t>
  </si>
  <si>
    <t>决算数为
上年决算
数的%</t>
  </si>
  <si>
    <t>一、利润收入</t>
  </si>
  <si>
    <t>一、解决历史遗留问题及改革成本支出</t>
  </si>
  <si>
    <t>二、股利、股息收入</t>
  </si>
  <si>
    <t xml:space="preserve">      国有企业退休人员社会化管理补助支出</t>
  </si>
  <si>
    <t>二、乡镇（街道）上解收入</t>
  </si>
  <si>
    <t>二、补助乡镇（街道）支出</t>
  </si>
  <si>
    <t>三、调入资金</t>
  </si>
  <si>
    <t>一、调出资金</t>
  </si>
  <si>
    <t>四、上年结转</t>
  </si>
  <si>
    <t>二、结转下年</t>
  </si>
  <si>
    <t>关于2021年涪陵区崇义街道国有资本经营预算收支决算的说明</t>
  </si>
  <si>
    <r>
      <rPr>
        <sz val="16"/>
        <color theme="1"/>
        <rFont val="方正仿宋_GBK"/>
        <charset val="134"/>
      </rPr>
      <t xml:space="preserve">        国有资本经营预算是对国有资本收益作出支出安排的收支预算。
</t>
    </r>
    <r>
      <rPr>
        <sz val="16"/>
        <color theme="1"/>
        <rFont val="方正仿宋_GBK"/>
        <charset val="134"/>
      </rPr>
      <t xml:space="preserve">        2021</t>
    </r>
    <r>
      <rPr>
        <sz val="16"/>
        <color theme="1"/>
        <rFont val="方正仿宋_GBK"/>
        <charset val="134"/>
      </rPr>
      <t xml:space="preserve">年无国有资本经营预算收入和支出。
</t>
    </r>
  </si>
  <si>
    <t>表15</t>
  </si>
  <si>
    <t xml:space="preserve"> 2021年涪陵区崇义街道社会保险基金预算收支决算表</t>
  </si>
  <si>
    <t>决算数为预算的%</t>
  </si>
  <si>
    <t>决算数为上年决算的%</t>
  </si>
  <si>
    <t>一、  企业职工基本养老保险基金收入</t>
  </si>
  <si>
    <t>一、  企业职工基本养老保险基金支出</t>
  </si>
  <si>
    <t>其中：社会保险费收入</t>
  </si>
  <si>
    <t>其中：养老保险待遇支出</t>
  </si>
  <si>
    <t>利息收入</t>
  </si>
  <si>
    <t>二、  城乡居民基本养老保险基金支出</t>
  </si>
  <si>
    <t>财政补贴收入</t>
  </si>
  <si>
    <t>二、  城乡居民基本养老保险基金收入</t>
  </si>
  <si>
    <t>三、  机关事业单位基本养老保险基金支出</t>
  </si>
  <si>
    <t>四、  职工基本医疗保险基金支出</t>
  </si>
  <si>
    <t>其中：基本医疗保险待遇支出</t>
  </si>
  <si>
    <t>三、  机关事业单位基本养老保险基金收入</t>
  </si>
  <si>
    <t>五、  居民基本医疗保险基金支出</t>
  </si>
  <si>
    <t>六、  工伤保险基金本支出</t>
  </si>
  <si>
    <t>其中：工伤保险待遇支出</t>
  </si>
  <si>
    <t>四、  职工基本医疗保险基金收入</t>
  </si>
  <si>
    <t>七、  失业保险基金支出</t>
  </si>
  <si>
    <t>其中：失业保险待遇支出</t>
  </si>
  <si>
    <t>五、  居民基本医疗保险基金收入</t>
  </si>
  <si>
    <t>六、  工伤保险基金本收入</t>
  </si>
  <si>
    <t xml:space="preserve">          利息收入</t>
  </si>
  <si>
    <t xml:space="preserve">          财政补贴收</t>
  </si>
  <si>
    <t xml:space="preserve">    七、失业保险基金收入</t>
  </si>
  <si>
    <t xml:space="preserve">     其中：社会保险费收入</t>
  </si>
  <si>
    <t xml:space="preserve">          财政补贴收入</t>
  </si>
  <si>
    <t>社会保险基金收入小计</t>
  </si>
  <si>
    <t>社会保险基金支出小计</t>
  </si>
  <si>
    <t>其中：待遇支出</t>
  </si>
  <si>
    <t>备注：社会保险基金实行全市统筹的财政体制，相关数据由全市统一编制并向社会公开，我区以空表列示。</t>
  </si>
  <si>
    <t>表16</t>
  </si>
  <si>
    <t xml:space="preserve"> 2021年涪陵区崇义街道地方政府债务限额及余额决算情况表</t>
  </si>
  <si>
    <t>单位：亿元</t>
  </si>
  <si>
    <t>地区</t>
  </si>
  <si>
    <t>2021年债务限额</t>
  </si>
  <si>
    <t>2021年债务余额</t>
  </si>
  <si>
    <t>一般债券</t>
  </si>
  <si>
    <t>专项债券</t>
  </si>
  <si>
    <t>涪陵区</t>
  </si>
  <si>
    <t>注：本表无数据，原因是我街道无对政府债务。</t>
  </si>
  <si>
    <t>表17</t>
  </si>
  <si>
    <t xml:space="preserve"> 2021年涪陵区崇义街道地方政府债券使用情况表</t>
  </si>
  <si>
    <t>序号</t>
  </si>
  <si>
    <t>项目名称</t>
  </si>
  <si>
    <t>项目领域</t>
  </si>
  <si>
    <t>项目主管部门</t>
  </si>
  <si>
    <t>债券性质</t>
  </si>
  <si>
    <t>债券规模</t>
  </si>
  <si>
    <t>发行时间（年/月）</t>
  </si>
  <si>
    <t>表18</t>
  </si>
  <si>
    <t>2021年涪陵区崇义街道专项债券项目实施进度情况表</t>
  </si>
  <si>
    <t>实际支出金额</t>
  </si>
  <si>
    <t>实际支出进度（%）</t>
  </si>
  <si>
    <t>表19</t>
  </si>
  <si>
    <t xml:space="preserve"> 2021年涪陵区崇义街道地方政府债务相关情况表</t>
  </si>
  <si>
    <t>本地区</t>
  </si>
  <si>
    <t>一、2020 年末地方政府债务余额</t>
  </si>
  <si>
    <t xml:space="preserve">    其中：一般债务</t>
  </si>
  <si>
    <r>
      <rPr>
        <sz val="11"/>
        <color theme="1"/>
        <rFont val="宋体"/>
        <charset val="134"/>
        <scheme val="minor"/>
      </rPr>
      <t xml:space="preserve">         </t>
    </r>
    <r>
      <rPr>
        <sz val="11"/>
        <color theme="1"/>
        <rFont val="宋体"/>
        <charset val="134"/>
        <scheme val="minor"/>
      </rPr>
      <t>专项债务</t>
    </r>
  </si>
  <si>
    <t>二、2020 年末地方政府债务限额</t>
  </si>
  <si>
    <r>
      <rPr>
        <sz val="11"/>
        <color theme="1"/>
        <rFont val="宋体"/>
        <charset val="134"/>
        <scheme val="minor"/>
      </rPr>
      <t xml:space="preserve"> </t>
    </r>
    <r>
      <rPr>
        <sz val="11"/>
        <color theme="1"/>
        <rFont val="宋体"/>
        <charset val="134"/>
        <scheme val="minor"/>
      </rPr>
      <t xml:space="preserve">   </t>
    </r>
    <r>
      <rPr>
        <sz val="11"/>
        <color theme="1"/>
        <rFont val="宋体"/>
        <charset val="134"/>
        <scheme val="minor"/>
      </rPr>
      <t>其中：一般债务</t>
    </r>
  </si>
  <si>
    <t>三、2021 年地方政府债务发行决算数</t>
  </si>
  <si>
    <r>
      <rPr>
        <sz val="11"/>
        <color theme="1"/>
        <rFont val="宋体"/>
        <charset val="134"/>
        <scheme val="minor"/>
      </rPr>
      <t xml:space="preserve"> </t>
    </r>
    <r>
      <rPr>
        <sz val="11"/>
        <color theme="1"/>
        <rFont val="宋体"/>
        <charset val="134"/>
        <scheme val="minor"/>
      </rPr>
      <t xml:space="preserve">   </t>
    </r>
    <r>
      <rPr>
        <sz val="11"/>
        <color theme="1"/>
        <rFont val="宋体"/>
        <charset val="134"/>
        <scheme val="minor"/>
      </rPr>
      <t xml:space="preserve">新增一般债券发行额 </t>
    </r>
  </si>
  <si>
    <r>
      <rPr>
        <sz val="11"/>
        <color theme="1"/>
        <rFont val="宋体"/>
        <charset val="134"/>
        <scheme val="minor"/>
      </rPr>
      <t xml:space="preserve"> </t>
    </r>
    <r>
      <rPr>
        <sz val="11"/>
        <color theme="1"/>
        <rFont val="宋体"/>
        <charset val="134"/>
        <scheme val="minor"/>
      </rPr>
      <t xml:space="preserve">   </t>
    </r>
    <r>
      <rPr>
        <sz val="11"/>
        <color theme="1"/>
        <rFont val="宋体"/>
        <charset val="134"/>
        <scheme val="minor"/>
      </rPr>
      <t>中央转贷地方的国际金融组织和外国政府贷款</t>
    </r>
  </si>
  <si>
    <r>
      <rPr>
        <sz val="11"/>
        <color theme="1"/>
        <rFont val="宋体"/>
        <charset val="134"/>
        <scheme val="minor"/>
      </rPr>
      <t xml:space="preserve"> </t>
    </r>
    <r>
      <rPr>
        <sz val="11"/>
        <color theme="1"/>
        <rFont val="宋体"/>
        <charset val="134"/>
        <scheme val="minor"/>
      </rPr>
      <t xml:space="preserve">   </t>
    </r>
    <r>
      <rPr>
        <sz val="11"/>
        <color theme="1"/>
        <rFont val="宋体"/>
        <charset val="134"/>
        <scheme val="minor"/>
      </rPr>
      <t>再融资一般债券发行额</t>
    </r>
  </si>
  <si>
    <r>
      <rPr>
        <sz val="11"/>
        <color theme="1"/>
        <rFont val="宋体"/>
        <charset val="134"/>
        <scheme val="minor"/>
      </rPr>
      <t xml:space="preserve"> </t>
    </r>
    <r>
      <rPr>
        <sz val="11"/>
        <color theme="1"/>
        <rFont val="宋体"/>
        <charset val="134"/>
        <scheme val="minor"/>
      </rPr>
      <t xml:space="preserve">   </t>
    </r>
    <r>
      <rPr>
        <sz val="11"/>
        <color theme="1"/>
        <rFont val="宋体"/>
        <charset val="134"/>
        <scheme val="minor"/>
      </rPr>
      <t>新增专项债券发行额</t>
    </r>
  </si>
  <si>
    <r>
      <rPr>
        <sz val="11"/>
        <color theme="1"/>
        <rFont val="宋体"/>
        <charset val="134"/>
        <scheme val="minor"/>
      </rPr>
      <t xml:space="preserve"> </t>
    </r>
    <r>
      <rPr>
        <sz val="11"/>
        <color theme="1"/>
        <rFont val="宋体"/>
        <charset val="134"/>
        <scheme val="minor"/>
      </rPr>
      <t xml:space="preserve">   </t>
    </r>
    <r>
      <rPr>
        <sz val="11"/>
        <color theme="1"/>
        <rFont val="宋体"/>
        <charset val="134"/>
        <scheme val="minor"/>
      </rPr>
      <t>再融资专项债券发行额</t>
    </r>
  </si>
  <si>
    <t>四、2021 年地方政府债务还本决算数</t>
  </si>
  <si>
    <r>
      <rPr>
        <sz val="11"/>
        <color theme="1"/>
        <rFont val="宋体"/>
        <charset val="134"/>
        <scheme val="minor"/>
      </rPr>
      <t xml:space="preserve"> </t>
    </r>
    <r>
      <rPr>
        <sz val="11"/>
        <color theme="1"/>
        <rFont val="宋体"/>
        <charset val="134"/>
        <scheme val="minor"/>
      </rPr>
      <t xml:space="preserve">   </t>
    </r>
    <r>
      <rPr>
        <sz val="11"/>
        <color theme="1"/>
        <rFont val="宋体"/>
        <charset val="134"/>
        <scheme val="minor"/>
      </rPr>
      <t>一般债务还本支出</t>
    </r>
  </si>
  <si>
    <r>
      <rPr>
        <sz val="11"/>
        <color theme="1"/>
        <rFont val="宋体"/>
        <charset val="134"/>
        <scheme val="minor"/>
      </rPr>
      <t xml:space="preserve"> </t>
    </r>
    <r>
      <rPr>
        <sz val="11"/>
        <color theme="1"/>
        <rFont val="宋体"/>
        <charset val="134"/>
        <scheme val="minor"/>
      </rPr>
      <t xml:space="preserve">   </t>
    </r>
    <r>
      <rPr>
        <sz val="11"/>
        <color theme="1"/>
        <rFont val="宋体"/>
        <charset val="134"/>
        <scheme val="minor"/>
      </rPr>
      <t>专项债务还本支出</t>
    </r>
  </si>
  <si>
    <t>五、2021 年地方政府债务付息决算数</t>
  </si>
  <si>
    <r>
      <rPr>
        <sz val="11"/>
        <color theme="1"/>
        <rFont val="宋体"/>
        <charset val="134"/>
        <scheme val="minor"/>
      </rPr>
      <t xml:space="preserve"> </t>
    </r>
    <r>
      <rPr>
        <sz val="11"/>
        <color theme="1"/>
        <rFont val="宋体"/>
        <charset val="134"/>
        <scheme val="minor"/>
      </rPr>
      <t xml:space="preserve">   </t>
    </r>
    <r>
      <rPr>
        <sz val="11"/>
        <color theme="1"/>
        <rFont val="宋体"/>
        <charset val="134"/>
        <scheme val="minor"/>
      </rPr>
      <t>一般债务付息支出</t>
    </r>
  </si>
  <si>
    <r>
      <rPr>
        <sz val="11"/>
        <color theme="1"/>
        <rFont val="宋体"/>
        <charset val="134"/>
        <scheme val="minor"/>
      </rPr>
      <t xml:space="preserve"> </t>
    </r>
    <r>
      <rPr>
        <sz val="11"/>
        <color theme="1"/>
        <rFont val="宋体"/>
        <charset val="134"/>
        <scheme val="minor"/>
      </rPr>
      <t xml:space="preserve">   </t>
    </r>
    <r>
      <rPr>
        <sz val="11"/>
        <color theme="1"/>
        <rFont val="宋体"/>
        <charset val="134"/>
        <scheme val="minor"/>
      </rPr>
      <t>专项债务付息支出</t>
    </r>
  </si>
  <si>
    <t>六、2021 年末地方政府债务余额决算数</t>
  </si>
  <si>
    <t>七、2021 年地方政府债务限额</t>
  </si>
  <si>
    <r>
      <rPr>
        <sz val="11"/>
        <color theme="1"/>
        <rFont val="宋体"/>
        <charset val="134"/>
        <scheme val="minor"/>
      </rPr>
      <t xml:space="preserve"> </t>
    </r>
    <r>
      <rPr>
        <sz val="11"/>
        <color theme="1"/>
        <rFont val="宋体"/>
        <charset val="134"/>
        <scheme val="minor"/>
      </rPr>
      <t xml:space="preserve">        </t>
    </r>
    <r>
      <rPr>
        <sz val="11"/>
        <color theme="1"/>
        <rFont val="宋体"/>
        <charset val="134"/>
        <scheme val="minor"/>
      </rPr>
      <t>专项债务</t>
    </r>
  </si>
  <si>
    <t>表20</t>
  </si>
  <si>
    <t xml:space="preserve"> 2021年涪陵区崇义街道地方政府债务指标表</t>
  </si>
  <si>
    <t>级次</t>
  </si>
  <si>
    <t>政府债务率（%）</t>
  </si>
  <si>
    <t>利息支出率（%）</t>
  </si>
  <si>
    <t>债务年限（年）</t>
  </si>
  <si>
    <t>最长</t>
  </si>
  <si>
    <t>最短</t>
  </si>
  <si>
    <t>平均</t>
  </si>
  <si>
    <t>表21</t>
  </si>
  <si>
    <t>2021年涪陵区崇义街道基本建设支出决算表</t>
  </si>
  <si>
    <t>决算数为预算数的%</t>
  </si>
  <si>
    <t xml:space="preserve">    国防动员</t>
  </si>
  <si>
    <t xml:space="preserve">        其中：</t>
  </si>
  <si>
    <t xml:space="preserve">    体育</t>
  </si>
  <si>
    <t xml:space="preserve">         其中：</t>
  </si>
  <si>
    <t xml:space="preserve">    抚恤</t>
  </si>
  <si>
    <t xml:space="preserve">    公共卫生</t>
  </si>
  <si>
    <t xml:space="preserve">       其中： </t>
  </si>
  <si>
    <t xml:space="preserve">    天然林保护</t>
  </si>
  <si>
    <t xml:space="preserve">    退耕还林还草</t>
  </si>
  <si>
    <t xml:space="preserve">    城乡社区公共设施</t>
  </si>
  <si>
    <t xml:space="preserve">    农业农村</t>
  </si>
  <si>
    <t xml:space="preserve">    林业和草原</t>
  </si>
  <si>
    <t xml:space="preserve">    公路水路运输</t>
  </si>
  <si>
    <t xml:space="preserve">     保障性安居工程</t>
  </si>
  <si>
    <t>注：本表反应财政拨款的基本建设项目决算情况。</t>
  </si>
  <si>
    <t>说明：根据部门决算中的基本支出项目填报列示，没有的领域直接删除即可</t>
  </si>
</sst>
</file>

<file path=xl/styles.xml><?xml version="1.0" encoding="utf-8"?>
<styleSheet xmlns="http://schemas.openxmlformats.org/spreadsheetml/2006/main">
  <numFmts count="16">
    <numFmt numFmtId="42" formatCode="_ &quot;￥&quot;* #,##0_ ;_ &quot;￥&quot;* \-#,##0_ ;_ &quot;￥&quot;* &quot;-&quot;_ ;_ @_ "/>
    <numFmt numFmtId="44" formatCode="_ &quot;￥&quot;* #,##0.00_ ;_ &quot;￥&quot;* \-#,##0.00_ ;_ &quot;￥&quot;* &quot;-&quot;??_ ;_ @_ "/>
    <numFmt numFmtId="176" formatCode="0.0_ "/>
    <numFmt numFmtId="41" formatCode="_ * #,##0_ ;_ * \-#,##0_ ;_ * &quot;-&quot;_ ;_ @_ "/>
    <numFmt numFmtId="177" formatCode="#,##0_ "/>
    <numFmt numFmtId="43" formatCode="_ * #,##0.00_ ;_ * \-#,##0.00_ ;_ * &quot;-&quot;??_ ;_ @_ "/>
    <numFmt numFmtId="178" formatCode="0_);[Red]\(0\)"/>
    <numFmt numFmtId="179" formatCode="0_ "/>
    <numFmt numFmtId="180" formatCode="0.0%"/>
    <numFmt numFmtId="181" formatCode="0.00_);[Red]\(0.00\)"/>
    <numFmt numFmtId="182" formatCode="0.0_);[Red]\(0.0\)"/>
    <numFmt numFmtId="183" formatCode="yyyy&quot;年&quot;m&quot;月&quot;;@"/>
    <numFmt numFmtId="184" formatCode="0;[Red]0"/>
    <numFmt numFmtId="185" formatCode="_ * #,##0_ ;_ * \-#,##0_ ;_ * &quot;-&quot;??_ ;_ @_ "/>
    <numFmt numFmtId="186" formatCode="#,##0_);[Red]\(#,##0\)"/>
    <numFmt numFmtId="187" formatCode="* #,##0;* \-#,##0;* &quot;-&quot;;@"/>
  </numFmts>
  <fonts count="84">
    <font>
      <sz val="11"/>
      <color theme="1"/>
      <name val="宋体"/>
      <charset val="134"/>
      <scheme val="minor"/>
    </font>
    <font>
      <sz val="20"/>
      <color theme="1"/>
      <name val="方正小标宋_GBK"/>
      <charset val="134"/>
    </font>
    <font>
      <sz val="11"/>
      <name val="黑体"/>
      <charset val="134"/>
    </font>
    <font>
      <b/>
      <sz val="11"/>
      <name val="宋体"/>
      <charset val="134"/>
    </font>
    <font>
      <sz val="11"/>
      <color indexed="0"/>
      <name val="宋体"/>
      <charset val="134"/>
    </font>
    <font>
      <b/>
      <sz val="11"/>
      <color theme="1"/>
      <name val="宋体"/>
      <charset val="134"/>
      <scheme val="minor"/>
    </font>
    <font>
      <sz val="11"/>
      <color theme="1"/>
      <name val="方正黑体_GBK"/>
      <charset val="134"/>
    </font>
    <font>
      <sz val="11"/>
      <name val="宋体"/>
      <charset val="134"/>
      <scheme val="minor"/>
    </font>
    <font>
      <sz val="11"/>
      <name val="方正黑体_GBK"/>
      <charset val="134"/>
    </font>
    <font>
      <sz val="11"/>
      <color rgb="FF000000"/>
      <name val="宋体"/>
      <charset val="134"/>
      <scheme val="minor"/>
    </font>
    <font>
      <b/>
      <sz val="11"/>
      <color rgb="FF000000"/>
      <name val="宋体"/>
      <charset val="134"/>
      <scheme val="minor"/>
    </font>
    <font>
      <sz val="12"/>
      <name val="宋体"/>
      <charset val="134"/>
    </font>
    <font>
      <sz val="16"/>
      <color theme="1"/>
      <name val="方正仿宋_GBK"/>
      <charset val="134"/>
    </font>
    <font>
      <sz val="16"/>
      <color theme="1"/>
      <name val="宋体"/>
      <charset val="134"/>
      <scheme val="minor"/>
    </font>
    <font>
      <b/>
      <sz val="11"/>
      <name val="宋体"/>
      <charset val="134"/>
      <scheme val="minor"/>
    </font>
    <font>
      <b/>
      <sz val="10"/>
      <color indexed="8"/>
      <name val="宋体"/>
      <charset val="134"/>
    </font>
    <font>
      <b/>
      <sz val="10"/>
      <name val="宋体"/>
      <charset val="134"/>
      <scheme val="minor"/>
    </font>
    <font>
      <sz val="10"/>
      <color theme="1"/>
      <name val="宋体"/>
      <charset val="134"/>
      <scheme val="minor"/>
    </font>
    <font>
      <sz val="10"/>
      <color indexed="8"/>
      <name val="宋体"/>
      <charset val="134"/>
    </font>
    <font>
      <sz val="10"/>
      <name val="宋体"/>
      <charset val="134"/>
      <scheme val="minor"/>
    </font>
    <font>
      <sz val="12"/>
      <name val="仿宋_GB2312"/>
      <charset val="134"/>
    </font>
    <font>
      <sz val="10"/>
      <name val="宋体"/>
      <charset val="134"/>
    </font>
    <font>
      <sz val="14"/>
      <color theme="1"/>
      <name val="方正仿宋_GBK"/>
      <charset val="134"/>
    </font>
    <font>
      <sz val="11"/>
      <name val="宋体"/>
      <charset val="134"/>
    </font>
    <font>
      <sz val="10"/>
      <color theme="1"/>
      <name val="宋体"/>
      <charset val="134"/>
    </font>
    <font>
      <sz val="11"/>
      <name val="仿宋_GB2312"/>
      <charset val="134"/>
    </font>
    <font>
      <sz val="11"/>
      <color theme="1"/>
      <name val="黑体"/>
      <charset val="134"/>
    </font>
    <font>
      <sz val="16"/>
      <name val="方正仿宋_GBK"/>
      <charset val="134"/>
    </font>
    <font>
      <sz val="11"/>
      <color rgb="FF000000"/>
      <name val="方正黑体_GBK"/>
      <charset val="134"/>
    </font>
    <font>
      <sz val="14"/>
      <color theme="1"/>
      <name val="方正黑体_GBK"/>
      <charset val="134"/>
    </font>
    <font>
      <b/>
      <sz val="11"/>
      <color theme="1"/>
      <name val="宋体"/>
      <charset val="134"/>
    </font>
    <font>
      <sz val="11"/>
      <color theme="1"/>
      <name val="宋体"/>
      <charset val="134"/>
    </font>
    <font>
      <b/>
      <sz val="10"/>
      <name val="宋体"/>
      <charset val="134"/>
    </font>
    <font>
      <sz val="22"/>
      <color theme="1"/>
      <name val="方正小标宋_GBK"/>
      <charset val="134"/>
    </font>
    <font>
      <b/>
      <sz val="11"/>
      <color indexed="8"/>
      <name val="宋体"/>
      <charset val="134"/>
    </font>
    <font>
      <sz val="11"/>
      <color indexed="8"/>
      <name val="宋体"/>
      <charset val="134"/>
    </font>
    <font>
      <sz val="18"/>
      <color indexed="8"/>
      <name val="黑体"/>
      <charset val="134"/>
    </font>
    <font>
      <b/>
      <sz val="14"/>
      <color indexed="8"/>
      <name val="宋体"/>
      <charset val="134"/>
    </font>
    <font>
      <sz val="14"/>
      <name val="宋体"/>
      <charset val="134"/>
    </font>
    <font>
      <sz val="14"/>
      <color indexed="8"/>
      <name val="宋体"/>
      <charset val="134"/>
    </font>
    <font>
      <b/>
      <sz val="36"/>
      <color indexed="8"/>
      <name val="宋体"/>
      <charset val="134"/>
    </font>
    <font>
      <sz val="11"/>
      <color indexed="8"/>
      <name val="楷体_GB2312"/>
      <charset val="134"/>
    </font>
    <font>
      <b/>
      <sz val="20"/>
      <color indexed="8"/>
      <name val="宋体"/>
      <charset val="134"/>
    </font>
    <font>
      <b/>
      <sz val="48"/>
      <color indexed="8"/>
      <name val="宋体"/>
      <charset val="134"/>
    </font>
    <font>
      <sz val="55"/>
      <name val="宋体"/>
      <charset val="134"/>
    </font>
    <font>
      <b/>
      <sz val="55"/>
      <color indexed="8"/>
      <name val="宋体"/>
      <charset val="134"/>
    </font>
    <font>
      <b/>
      <sz val="28"/>
      <color indexed="8"/>
      <name val="宋体"/>
      <charset val="134"/>
    </font>
    <font>
      <b/>
      <sz val="26"/>
      <color indexed="8"/>
      <name val="宋体"/>
      <charset val="134"/>
    </font>
    <font>
      <sz val="11"/>
      <color theme="1"/>
      <name val="宋体"/>
      <charset val="0"/>
      <scheme val="minor"/>
    </font>
    <font>
      <sz val="11"/>
      <color theme="0"/>
      <name val="宋体"/>
      <charset val="0"/>
      <scheme val="minor"/>
    </font>
    <font>
      <b/>
      <sz val="15"/>
      <color theme="3"/>
      <name val="宋体"/>
      <charset val="134"/>
      <scheme val="minor"/>
    </font>
    <font>
      <b/>
      <sz val="11"/>
      <color rgb="FF3F3F3F"/>
      <name val="宋体"/>
      <charset val="0"/>
      <scheme val="minor"/>
    </font>
    <font>
      <sz val="11"/>
      <color rgb="FF9C0006"/>
      <name val="宋体"/>
      <charset val="0"/>
      <scheme val="minor"/>
    </font>
    <font>
      <b/>
      <sz val="15"/>
      <color indexed="56"/>
      <name val="宋体"/>
      <charset val="134"/>
    </font>
    <font>
      <b/>
      <sz val="13"/>
      <color theme="3"/>
      <name val="宋体"/>
      <charset val="134"/>
      <scheme val="minor"/>
    </font>
    <font>
      <sz val="9"/>
      <name val="宋体"/>
      <charset val="134"/>
    </font>
    <font>
      <b/>
      <sz val="11"/>
      <color rgb="FFFA7D00"/>
      <name val="宋体"/>
      <charset val="0"/>
      <scheme val="minor"/>
    </font>
    <font>
      <sz val="11"/>
      <color indexed="60"/>
      <name val="宋体"/>
      <charset val="134"/>
    </font>
    <font>
      <b/>
      <sz val="11"/>
      <color indexed="56"/>
      <name val="宋体"/>
      <charset val="134"/>
    </font>
    <font>
      <sz val="11"/>
      <color rgb="FF3F3F76"/>
      <name val="宋体"/>
      <charset val="0"/>
      <scheme val="minor"/>
    </font>
    <font>
      <b/>
      <sz val="11"/>
      <color indexed="52"/>
      <name val="宋体"/>
      <charset val="134"/>
    </font>
    <font>
      <b/>
      <sz val="18"/>
      <color indexed="56"/>
      <name val="宋体"/>
      <charset val="134"/>
    </font>
    <font>
      <b/>
      <sz val="11"/>
      <color theme="1"/>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1"/>
      <color indexed="63"/>
      <name val="宋体"/>
      <charset val="134"/>
    </font>
    <font>
      <sz val="11"/>
      <color rgb="FFFA7D00"/>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1"/>
      <color rgb="FFFFFFFF"/>
      <name val="宋体"/>
      <charset val="0"/>
      <scheme val="minor"/>
    </font>
    <font>
      <sz val="11"/>
      <color rgb="FF006100"/>
      <name val="宋体"/>
      <charset val="0"/>
      <scheme val="minor"/>
    </font>
    <font>
      <sz val="11"/>
      <color indexed="20"/>
      <name val="宋体"/>
      <charset val="134"/>
    </font>
    <font>
      <sz val="10"/>
      <name val="Arial"/>
      <charset val="134"/>
    </font>
    <font>
      <b/>
      <sz val="13"/>
      <color indexed="56"/>
      <name val="宋体"/>
      <charset val="134"/>
    </font>
    <font>
      <i/>
      <sz val="11"/>
      <color indexed="23"/>
      <name val="宋体"/>
      <charset val="134"/>
    </font>
    <font>
      <sz val="11"/>
      <color indexed="52"/>
      <name val="宋体"/>
      <charset val="134"/>
    </font>
    <font>
      <sz val="11"/>
      <color indexed="62"/>
      <name val="宋体"/>
      <charset val="134"/>
    </font>
    <font>
      <b/>
      <sz val="11"/>
      <color indexed="9"/>
      <name val="宋体"/>
      <charset val="134"/>
    </font>
    <font>
      <sz val="11"/>
      <color indexed="8"/>
      <name val="宋体"/>
      <charset val="134"/>
      <scheme val="minor"/>
    </font>
    <font>
      <sz val="11"/>
      <color indexed="17"/>
      <name val="宋体"/>
      <charset val="134"/>
    </font>
    <font>
      <sz val="11"/>
      <color indexed="10"/>
      <name val="宋体"/>
      <charset val="134"/>
    </font>
  </fonts>
  <fills count="43">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mediumGray">
        <fgColor indexed="9"/>
      </patternFill>
    </fill>
    <fill>
      <patternFill patternType="solid">
        <fgColor rgb="FFFFFFCC"/>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indexed="43"/>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indexed="22"/>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indexed="4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indexed="47"/>
        <bgColor indexed="64"/>
      </patternFill>
    </fill>
    <fill>
      <patternFill patternType="solid">
        <fgColor indexed="55"/>
        <bgColor indexed="64"/>
      </patternFill>
    </fill>
    <fill>
      <patternFill patternType="solid">
        <fgColor indexed="26"/>
        <bgColor indexed="64"/>
      </patternFill>
    </fill>
    <fill>
      <patternFill patternType="solid">
        <fgColor indexed="42"/>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bottom style="medium">
        <color auto="1"/>
      </bottom>
      <diagonal/>
    </border>
    <border>
      <left/>
      <right style="thin">
        <color auto="1"/>
      </right>
      <top style="thin">
        <color auto="1"/>
      </top>
      <bottom style="thin">
        <color auto="1"/>
      </bottom>
      <diagonal/>
    </border>
    <border>
      <left style="medium">
        <color auto="1"/>
      </left>
      <right style="thin">
        <color auto="1"/>
      </right>
      <top/>
      <bottom/>
      <diagonal/>
    </border>
    <border>
      <left style="thin">
        <color auto="1"/>
      </left>
      <right style="thin">
        <color auto="1"/>
      </right>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thick">
        <color indexed="62"/>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s>
  <cellStyleXfs count="123">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55" fillId="0" borderId="0">
      <alignment vertical="center"/>
    </xf>
    <xf numFmtId="0" fontId="48" fillId="6" borderId="0" applyNumberFormat="0" applyBorder="0" applyAlignment="0" applyProtection="0">
      <alignment vertical="center"/>
    </xf>
    <xf numFmtId="0" fontId="59" fillId="16" borderId="25" applyNumberFormat="0" applyAlignment="0" applyProtection="0">
      <alignment vertical="center"/>
    </xf>
    <xf numFmtId="41" fontId="0" fillId="0" borderId="0" applyFont="0" applyFill="0" applyBorder="0" applyAlignment="0" applyProtection="0">
      <alignment vertical="center"/>
    </xf>
    <xf numFmtId="0" fontId="48" fillId="11" borderId="0" applyNumberFormat="0" applyBorder="0" applyAlignment="0" applyProtection="0">
      <alignment vertical="center"/>
    </xf>
    <xf numFmtId="0" fontId="60" fillId="18" borderId="26" applyNumberFormat="0" applyAlignment="0" applyProtection="0">
      <alignment vertical="center"/>
    </xf>
    <xf numFmtId="0" fontId="52" fillId="10" borderId="0" applyNumberFormat="0" applyBorder="0" applyAlignment="0" applyProtection="0">
      <alignment vertical="center"/>
    </xf>
    <xf numFmtId="43" fontId="0" fillId="0" borderId="0" applyFont="0" applyFill="0" applyBorder="0" applyAlignment="0" applyProtection="0">
      <alignment vertical="center"/>
    </xf>
    <xf numFmtId="0" fontId="61" fillId="0" borderId="0" applyNumberFormat="0" applyFill="0" applyBorder="0" applyAlignment="0" applyProtection="0">
      <alignment vertical="center"/>
    </xf>
    <xf numFmtId="0" fontId="49" fillId="21" borderId="0" applyNumberFormat="0" applyBorder="0" applyAlignment="0" applyProtection="0">
      <alignment vertical="center"/>
    </xf>
    <xf numFmtId="0" fontId="64" fillId="0" borderId="0" applyNumberFormat="0" applyFill="0" applyBorder="0" applyAlignment="0" applyProtection="0">
      <alignment vertical="center"/>
    </xf>
    <xf numFmtId="9" fontId="0" fillId="0" borderId="0" applyFont="0" applyFill="0" applyBorder="0" applyAlignment="0" applyProtection="0">
      <alignment vertical="center"/>
    </xf>
    <xf numFmtId="0" fontId="65" fillId="0" borderId="0" applyNumberFormat="0" applyFill="0" applyBorder="0" applyAlignment="0" applyProtection="0">
      <alignment vertical="center"/>
    </xf>
    <xf numFmtId="0" fontId="0" fillId="5" borderId="21" applyNumberFormat="0" applyFont="0" applyAlignment="0" applyProtection="0">
      <alignment vertical="center"/>
    </xf>
    <xf numFmtId="0" fontId="11" fillId="0" borderId="0">
      <alignment vertical="center"/>
    </xf>
    <xf numFmtId="9" fontId="11" fillId="0" borderId="0" applyFont="0" applyFill="0" applyBorder="0" applyAlignment="0" applyProtection="0"/>
    <xf numFmtId="0" fontId="49" fillId="26" borderId="0" applyNumberFormat="0" applyBorder="0" applyAlignment="0" applyProtection="0">
      <alignment vertical="center"/>
    </xf>
    <xf numFmtId="0" fontId="69"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50" fillId="0" borderId="22" applyNumberFormat="0" applyFill="0" applyAlignment="0" applyProtection="0">
      <alignment vertical="center"/>
    </xf>
    <xf numFmtId="0" fontId="54" fillId="0" borderId="22" applyNumberFormat="0" applyFill="0" applyAlignment="0" applyProtection="0">
      <alignment vertical="center"/>
    </xf>
    <xf numFmtId="0" fontId="49" fillId="27" borderId="0" applyNumberFormat="0" applyBorder="0" applyAlignment="0" applyProtection="0">
      <alignment vertical="center"/>
    </xf>
    <xf numFmtId="0" fontId="69" fillId="0" borderId="30" applyNumberFormat="0" applyFill="0" applyAlignment="0" applyProtection="0">
      <alignment vertical="center"/>
    </xf>
    <xf numFmtId="0" fontId="49" fillId="23" borderId="0" applyNumberFormat="0" applyBorder="0" applyAlignment="0" applyProtection="0">
      <alignment vertical="center"/>
    </xf>
    <xf numFmtId="0" fontId="51" fillId="9" borderId="23" applyNumberFormat="0" applyAlignment="0" applyProtection="0">
      <alignment vertical="center"/>
    </xf>
    <xf numFmtId="0" fontId="56" fillId="9" borderId="25" applyNumberFormat="0" applyAlignment="0" applyProtection="0">
      <alignment vertical="center"/>
    </xf>
    <xf numFmtId="0" fontId="72" fillId="29" borderId="31" applyNumberFormat="0" applyAlignment="0" applyProtection="0">
      <alignment vertical="center"/>
    </xf>
    <xf numFmtId="0" fontId="48" fillId="22" borderId="0" applyNumberFormat="0" applyBorder="0" applyAlignment="0" applyProtection="0">
      <alignment vertical="center"/>
    </xf>
    <xf numFmtId="0" fontId="49" fillId="8" borderId="0" applyNumberFormat="0" applyBorder="0" applyAlignment="0" applyProtection="0">
      <alignment vertical="center"/>
    </xf>
    <xf numFmtId="0" fontId="67" fillId="0" borderId="29" applyNumberFormat="0" applyFill="0" applyAlignment="0" applyProtection="0">
      <alignment vertical="center"/>
    </xf>
    <xf numFmtId="0" fontId="62" fillId="0" borderId="27" applyNumberFormat="0" applyFill="0" applyAlignment="0" applyProtection="0">
      <alignment vertical="center"/>
    </xf>
    <xf numFmtId="0" fontId="73" fillId="30" borderId="0" applyNumberFormat="0" applyBorder="0" applyAlignment="0" applyProtection="0">
      <alignment vertical="center"/>
    </xf>
    <xf numFmtId="0" fontId="63" fillId="20" borderId="0" applyNumberFormat="0" applyBorder="0" applyAlignment="0" applyProtection="0">
      <alignment vertical="center"/>
    </xf>
    <xf numFmtId="0" fontId="0" fillId="0" borderId="0">
      <alignment vertical="center"/>
    </xf>
    <xf numFmtId="0" fontId="53" fillId="0" borderId="24" applyNumberFormat="0" applyFill="0" applyAlignment="0" applyProtection="0">
      <alignment vertical="center"/>
    </xf>
    <xf numFmtId="0" fontId="48" fillId="31" borderId="0" applyNumberFormat="0" applyBorder="0" applyAlignment="0" applyProtection="0">
      <alignment vertical="center"/>
    </xf>
    <xf numFmtId="0" fontId="49" fillId="28" borderId="0" applyNumberFormat="0" applyBorder="0" applyAlignment="0" applyProtection="0">
      <alignment vertical="center"/>
    </xf>
    <xf numFmtId="0" fontId="11" fillId="0" borderId="0">
      <alignment vertical="center"/>
    </xf>
    <xf numFmtId="0" fontId="48" fillId="25" borderId="0" applyNumberFormat="0" applyBorder="0" applyAlignment="0" applyProtection="0">
      <alignment vertical="center"/>
    </xf>
    <xf numFmtId="0" fontId="48" fillId="15" borderId="0" applyNumberFormat="0" applyBorder="0" applyAlignment="0" applyProtection="0">
      <alignment vertical="center"/>
    </xf>
    <xf numFmtId="0" fontId="48" fillId="14" borderId="0" applyNumberFormat="0" applyBorder="0" applyAlignment="0" applyProtection="0">
      <alignment vertical="center"/>
    </xf>
    <xf numFmtId="0" fontId="66" fillId="18" borderId="28" applyNumberFormat="0" applyAlignment="0" applyProtection="0">
      <alignment vertical="center"/>
    </xf>
    <xf numFmtId="0" fontId="0" fillId="0" borderId="0">
      <alignment vertical="center"/>
    </xf>
    <xf numFmtId="0" fontId="48" fillId="35" borderId="0" applyNumberFormat="0" applyBorder="0" applyAlignment="0" applyProtection="0">
      <alignment vertical="center"/>
    </xf>
    <xf numFmtId="0" fontId="49" fillId="19" borderId="0" applyNumberFormat="0" applyBorder="0" applyAlignment="0" applyProtection="0">
      <alignment vertical="center"/>
    </xf>
    <xf numFmtId="41" fontId="0" fillId="0" borderId="0" applyFont="0" applyFill="0" applyBorder="0" applyAlignment="0" applyProtection="0">
      <alignment vertical="center"/>
    </xf>
    <xf numFmtId="0" fontId="49" fillId="33" borderId="0" applyNumberFormat="0" applyBorder="0" applyAlignment="0" applyProtection="0">
      <alignment vertical="center"/>
    </xf>
    <xf numFmtId="41" fontId="0" fillId="0" borderId="0" applyFont="0" applyFill="0" applyBorder="0" applyAlignment="0" applyProtection="0">
      <alignment vertical="center"/>
    </xf>
    <xf numFmtId="0" fontId="48" fillId="24" borderId="0" applyNumberFormat="0" applyBorder="0" applyAlignment="0" applyProtection="0">
      <alignment vertical="center"/>
    </xf>
    <xf numFmtId="0" fontId="48" fillId="38" borderId="0" applyNumberFormat="0" applyBorder="0" applyAlignment="0" applyProtection="0">
      <alignment vertical="center"/>
    </xf>
    <xf numFmtId="0" fontId="49" fillId="7" borderId="0" applyNumberFormat="0" applyBorder="0" applyAlignment="0" applyProtection="0">
      <alignment vertical="center"/>
    </xf>
    <xf numFmtId="41" fontId="11" fillId="0" borderId="0" applyFont="0" applyFill="0" applyBorder="0" applyAlignment="0" applyProtection="0"/>
    <xf numFmtId="0" fontId="0" fillId="0" borderId="0">
      <alignment vertical="center"/>
    </xf>
    <xf numFmtId="0" fontId="48" fillId="12" borderId="0" applyNumberFormat="0" applyBorder="0" applyAlignment="0" applyProtection="0">
      <alignment vertical="center"/>
    </xf>
    <xf numFmtId="0" fontId="49" fillId="17" borderId="0" applyNumberFormat="0" applyBorder="0" applyAlignment="0" applyProtection="0">
      <alignment vertical="center"/>
    </xf>
    <xf numFmtId="0" fontId="49" fillId="37" borderId="0" applyNumberFormat="0" applyBorder="0" applyAlignment="0" applyProtection="0">
      <alignment vertical="center"/>
    </xf>
    <xf numFmtId="41" fontId="11" fillId="0" borderId="0" applyFont="0" applyFill="0" applyBorder="0" applyAlignment="0" applyProtection="0"/>
    <xf numFmtId="0" fontId="57" fillId="13" borderId="0" applyNumberFormat="0" applyBorder="0" applyAlignment="0" applyProtection="0">
      <alignment vertical="center"/>
    </xf>
    <xf numFmtId="0" fontId="48" fillId="36" borderId="0" applyNumberFormat="0" applyBorder="0" applyAlignment="0" applyProtection="0">
      <alignment vertical="center"/>
    </xf>
    <xf numFmtId="0" fontId="49" fillId="32" borderId="0" applyNumberFormat="0" applyBorder="0" applyAlignment="0" applyProtection="0">
      <alignment vertical="center"/>
    </xf>
    <xf numFmtId="0" fontId="11" fillId="0" borderId="0">
      <alignment vertical="center"/>
    </xf>
    <xf numFmtId="0" fontId="11" fillId="0" borderId="0">
      <alignment vertical="center"/>
    </xf>
    <xf numFmtId="0" fontId="75" fillId="0" borderId="0" applyBorder="0">
      <alignment vertical="center"/>
    </xf>
    <xf numFmtId="0" fontId="76" fillId="0" borderId="32" applyNumberFormat="0" applyFill="0" applyAlignment="0" applyProtection="0">
      <alignment vertical="center"/>
    </xf>
    <xf numFmtId="0" fontId="58" fillId="0" borderId="33" applyNumberFormat="0" applyFill="0" applyAlignment="0" applyProtection="0">
      <alignment vertical="center"/>
    </xf>
    <xf numFmtId="0" fontId="58" fillId="0" borderId="0" applyNumberFormat="0" applyFill="0" applyBorder="0" applyAlignment="0" applyProtection="0">
      <alignment vertical="center"/>
    </xf>
    <xf numFmtId="0" fontId="74" fillId="34" borderId="0" applyNumberFormat="0" applyBorder="0" applyAlignment="0" applyProtection="0">
      <alignment vertical="center"/>
    </xf>
    <xf numFmtId="0" fontId="11" fillId="0" borderId="0"/>
    <xf numFmtId="0" fontId="0" fillId="0" borderId="0">
      <alignment vertical="center"/>
    </xf>
    <xf numFmtId="0" fontId="0" fillId="0" borderId="0">
      <alignment vertical="center"/>
    </xf>
    <xf numFmtId="0" fontId="11" fillId="0" borderId="0"/>
    <xf numFmtId="0" fontId="35" fillId="0" borderId="0">
      <alignment vertical="center"/>
    </xf>
    <xf numFmtId="41" fontId="0" fillId="0" borderId="0" applyFont="0" applyFill="0" applyBorder="0" applyAlignment="0" applyProtection="0">
      <alignment vertical="center"/>
    </xf>
    <xf numFmtId="0" fontId="11" fillId="0" borderId="0"/>
    <xf numFmtId="0" fontId="11" fillId="0" borderId="0"/>
    <xf numFmtId="0" fontId="11" fillId="0" borderId="0"/>
    <xf numFmtId="0" fontId="0" fillId="0" borderId="0">
      <alignment vertical="center"/>
    </xf>
    <xf numFmtId="0" fontId="79" fillId="39" borderId="26" applyNumberFormat="0" applyAlignment="0" applyProtection="0">
      <alignment vertical="center"/>
    </xf>
    <xf numFmtId="0" fontId="81" fillId="0" borderId="0">
      <alignment vertical="center"/>
    </xf>
    <xf numFmtId="0" fontId="11" fillId="0" borderId="0"/>
    <xf numFmtId="0" fontId="75" fillId="0" borderId="0"/>
    <xf numFmtId="0" fontId="11" fillId="0" borderId="0">
      <alignment vertical="center"/>
    </xf>
    <xf numFmtId="0" fontId="11" fillId="0" borderId="0">
      <alignment vertical="center"/>
    </xf>
    <xf numFmtId="0" fontId="11" fillId="0" borderId="0"/>
    <xf numFmtId="0" fontId="0" fillId="0" borderId="0">
      <alignment vertical="center"/>
    </xf>
    <xf numFmtId="0" fontId="0" fillId="0" borderId="0"/>
    <xf numFmtId="0" fontId="0" fillId="0" borderId="0">
      <alignment vertical="center"/>
    </xf>
    <xf numFmtId="0" fontId="11" fillId="0" borderId="0"/>
    <xf numFmtId="0" fontId="11" fillId="0" borderId="0"/>
    <xf numFmtId="0" fontId="0" fillId="0" borderId="0">
      <alignment vertical="center"/>
    </xf>
    <xf numFmtId="0" fontId="11" fillId="0" borderId="0"/>
    <xf numFmtId="0" fontId="0" fillId="0" borderId="0">
      <alignment vertical="center"/>
    </xf>
    <xf numFmtId="0" fontId="21" fillId="0" borderId="0"/>
    <xf numFmtId="0" fontId="81" fillId="0" borderId="0">
      <alignment vertical="center"/>
    </xf>
    <xf numFmtId="0" fontId="11" fillId="41" borderId="36" applyNumberFormat="0" applyFont="0" applyAlignment="0" applyProtection="0">
      <alignment vertical="center"/>
    </xf>
    <xf numFmtId="0" fontId="81" fillId="0" borderId="0">
      <alignment vertical="center"/>
    </xf>
    <xf numFmtId="0" fontId="75" fillId="0" borderId="0"/>
    <xf numFmtId="0" fontId="11" fillId="0" borderId="0">
      <alignment vertical="center"/>
    </xf>
    <xf numFmtId="0" fontId="75" fillId="0" borderId="0"/>
    <xf numFmtId="0" fontId="11" fillId="0" borderId="0">
      <alignment vertical="center"/>
    </xf>
    <xf numFmtId="0" fontId="82" fillId="42" borderId="0" applyNumberFormat="0" applyBorder="0" applyAlignment="0" applyProtection="0">
      <alignment vertical="center"/>
    </xf>
    <xf numFmtId="0" fontId="34" fillId="0" borderId="37" applyNumberFormat="0" applyFill="0" applyAlignment="0" applyProtection="0">
      <alignment vertical="center"/>
    </xf>
    <xf numFmtId="0" fontId="80" fillId="40" borderId="35" applyNumberFormat="0" applyAlignment="0" applyProtection="0">
      <alignment vertical="center"/>
    </xf>
    <xf numFmtId="0" fontId="77"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78" fillId="0" borderId="34" applyNumberFormat="0" applyFill="0" applyAlignment="0" applyProtection="0">
      <alignment vertical="center"/>
    </xf>
    <xf numFmtId="43" fontId="0"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alignment vertical="center"/>
    </xf>
    <xf numFmtId="41" fontId="0" fillId="0" borderId="0" applyFont="0" applyFill="0" applyBorder="0" applyAlignment="0" applyProtection="0">
      <alignment vertical="center"/>
    </xf>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alignment vertical="center"/>
    </xf>
    <xf numFmtId="0" fontId="75" fillId="0" borderId="0"/>
  </cellStyleXfs>
  <cellXfs count="278">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0"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vertical="center" wrapText="1"/>
    </xf>
    <xf numFmtId="176" fontId="3" fillId="0" borderId="1" xfId="0" applyNumberFormat="1" applyFont="1" applyFill="1" applyBorder="1" applyAlignment="1">
      <alignment vertical="center" wrapText="1"/>
    </xf>
    <xf numFmtId="0" fontId="3" fillId="0" borderId="1" xfId="0" applyFont="1" applyFill="1" applyBorder="1" applyAlignment="1">
      <alignment horizontal="left" vertical="center" shrinkToFit="1"/>
    </xf>
    <xf numFmtId="177" fontId="0" fillId="0" borderId="1" xfId="0" applyNumberFormat="1" applyFont="1" applyFill="1" applyBorder="1" applyAlignment="1">
      <alignment vertical="center"/>
    </xf>
    <xf numFmtId="176" fontId="4" fillId="0" borderId="1" xfId="0" applyNumberFormat="1" applyFont="1" applyFill="1" applyBorder="1" applyAlignment="1">
      <alignment vertical="center" wrapText="1"/>
    </xf>
    <xf numFmtId="0" fontId="4" fillId="0" borderId="1" xfId="0" applyFont="1" applyFill="1" applyBorder="1" applyAlignment="1">
      <alignment horizontal="left" vertical="center" shrinkToFit="1"/>
    </xf>
    <xf numFmtId="0" fontId="0" fillId="0" borderId="1" xfId="0" applyFont="1" applyBorder="1">
      <alignment vertical="center"/>
    </xf>
    <xf numFmtId="0" fontId="5" fillId="0" borderId="1" xfId="0" applyFont="1" applyFill="1" applyBorder="1" applyAlignment="1">
      <alignment horizontal="left" vertical="center"/>
    </xf>
    <xf numFmtId="0" fontId="0" fillId="0" borderId="1" xfId="0" applyFont="1" applyFill="1" applyBorder="1" applyAlignment="1">
      <alignment horizontal="left" vertical="center"/>
    </xf>
    <xf numFmtId="179" fontId="4" fillId="0" borderId="1" xfId="0" applyNumberFormat="1" applyFont="1" applyFill="1" applyBorder="1" applyAlignment="1">
      <alignment horizontal="right" vertical="center" shrinkToFit="1"/>
    </xf>
    <xf numFmtId="177" fontId="4" fillId="0" borderId="1" xfId="0" applyNumberFormat="1" applyFont="1" applyFill="1" applyBorder="1" applyAlignment="1">
      <alignment vertical="center" shrinkToFit="1"/>
    </xf>
    <xf numFmtId="0" fontId="4" fillId="0" borderId="0" xfId="0" applyFont="1" applyFill="1" applyBorder="1" applyAlignment="1">
      <alignment horizontal="left" vertical="center" shrinkToFit="1"/>
    </xf>
    <xf numFmtId="0" fontId="0" fillId="0" borderId="0" xfId="0" applyBorder="1">
      <alignment vertical="center"/>
    </xf>
    <xf numFmtId="0" fontId="6" fillId="0" borderId="1" xfId="0" applyFont="1" applyBorder="1" applyAlignment="1">
      <alignment horizontal="center" vertical="center"/>
    </xf>
    <xf numFmtId="0" fontId="0" fillId="0" borderId="1" xfId="0" applyBorder="1" applyAlignment="1">
      <alignment horizontal="center" vertical="center"/>
    </xf>
    <xf numFmtId="180" fontId="0" fillId="0" borderId="1" xfId="0" applyNumberFormat="1" applyBorder="1" applyAlignment="1">
      <alignment horizontal="center" vertical="center"/>
    </xf>
    <xf numFmtId="0" fontId="0" fillId="0" borderId="0" xfId="0" applyFont="1">
      <alignment vertical="center"/>
    </xf>
    <xf numFmtId="0" fontId="1" fillId="0" borderId="0" xfId="0" applyFont="1" applyAlignment="1">
      <alignment horizontal="center" vertical="center" wrapText="1"/>
    </xf>
    <xf numFmtId="0" fontId="0" fillId="0" borderId="0" xfId="0" applyFont="1" applyAlignment="1">
      <alignment horizontal="right" vertical="center"/>
    </xf>
    <xf numFmtId="0" fontId="0" fillId="0" borderId="1" xfId="0" applyBorder="1" applyAlignment="1">
      <alignment horizontal="left" vertical="center"/>
    </xf>
    <xf numFmtId="181" fontId="0" fillId="0" borderId="1" xfId="0" applyNumberFormat="1" applyBorder="1" applyAlignment="1">
      <alignment horizontal="right" vertical="center"/>
    </xf>
    <xf numFmtId="0" fontId="0" fillId="0" borderId="1" xfId="0" applyFont="1" applyBorder="1" applyAlignment="1">
      <alignment horizontal="left" vertical="center"/>
    </xf>
    <xf numFmtId="0" fontId="0" fillId="0" borderId="1" xfId="0" applyFont="1" applyBorder="1" applyAlignment="1">
      <alignment horizontal="left" vertical="center" wrapText="1"/>
    </xf>
    <xf numFmtId="0" fontId="0" fillId="0" borderId="2" xfId="0" applyFont="1" applyFill="1" applyBorder="1" applyAlignment="1">
      <alignment horizontal="left" vertical="center"/>
    </xf>
    <xf numFmtId="0" fontId="0" fillId="0" borderId="3" xfId="0" applyFont="1" applyBorder="1" applyAlignment="1">
      <alignment horizontal="center" vertical="center"/>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1" fontId="5" fillId="0" borderId="1" xfId="0" applyNumberFormat="1" applyFont="1" applyBorder="1" applyAlignment="1">
      <alignment vertical="center" wrapText="1"/>
    </xf>
    <xf numFmtId="0" fontId="5" fillId="0" borderId="1" xfId="0" applyFont="1" applyBorder="1" applyAlignment="1">
      <alignment horizontal="right" vertical="center" wrapText="1"/>
    </xf>
    <xf numFmtId="182" fontId="5" fillId="0" borderId="1" xfId="14" applyNumberFormat="1" applyFont="1" applyBorder="1">
      <alignment vertical="center"/>
    </xf>
    <xf numFmtId="0" fontId="0" fillId="0" borderId="1" xfId="0" applyFill="1" applyBorder="1" applyAlignment="1">
      <alignment horizontal="center" vertical="center"/>
    </xf>
    <xf numFmtId="182" fontId="7" fillId="0" borderId="1" xfId="102" applyNumberFormat="1" applyFont="1" applyFill="1" applyBorder="1" applyAlignment="1">
      <alignment horizontal="left" vertical="center" wrapText="1"/>
    </xf>
    <xf numFmtId="1" fontId="0" fillId="0" borderId="1" xfId="0" applyNumberFormat="1" applyFont="1" applyFill="1" applyBorder="1" applyAlignment="1">
      <alignment vertical="center"/>
    </xf>
    <xf numFmtId="183" fontId="0" fillId="0" borderId="1" xfId="0" applyNumberFormat="1" applyFill="1" applyBorder="1" applyAlignment="1">
      <alignment horizontal="center" vertical="center"/>
    </xf>
    <xf numFmtId="184" fontId="0" fillId="0" borderId="1" xfId="0" applyNumberFormat="1" applyFill="1" applyBorder="1" applyAlignment="1">
      <alignment horizontal="right" vertical="center"/>
    </xf>
    <xf numFmtId="182" fontId="0" fillId="0" borderId="1" xfId="14" applyNumberFormat="1" applyFont="1" applyBorder="1">
      <alignment vertical="center"/>
    </xf>
    <xf numFmtId="0" fontId="0" fillId="0" borderId="1" xfId="0" applyFont="1" applyFill="1" applyBorder="1" applyAlignment="1">
      <alignment horizontal="center" vertical="center"/>
    </xf>
    <xf numFmtId="1" fontId="0" fillId="0" borderId="1" xfId="0" applyNumberFormat="1" applyFont="1" applyFill="1" applyBorder="1" applyAlignment="1">
      <alignment horizontal="center" vertical="center"/>
    </xf>
    <xf numFmtId="0" fontId="0" fillId="0" borderId="0" xfId="0" applyAlignment="1">
      <alignment horizontal="right" vertical="center"/>
    </xf>
    <xf numFmtId="0" fontId="0" fillId="0" borderId="1" xfId="0" applyBorder="1">
      <alignment vertical="center"/>
    </xf>
    <xf numFmtId="0" fontId="5" fillId="0" borderId="0" xfId="0" applyFont="1">
      <alignment vertical="center"/>
    </xf>
    <xf numFmtId="2" fontId="8" fillId="0" borderId="1" xfId="3" applyNumberFormat="1" applyFont="1" applyBorder="1" applyAlignment="1" applyProtection="1">
      <alignment horizontal="center" vertical="center" wrapText="1"/>
    </xf>
    <xf numFmtId="2" fontId="8" fillId="0" borderId="1" xfId="3" applyNumberFormat="1" applyFont="1" applyFill="1" applyBorder="1" applyAlignment="1" applyProtection="1">
      <alignment horizontal="center" vertical="center" wrapText="1"/>
    </xf>
    <xf numFmtId="2" fontId="8" fillId="0" borderId="1" xfId="3" applyNumberFormat="1" applyFont="1" applyBorder="1" applyAlignment="1">
      <alignment horizontal="center" vertical="center" wrapText="1"/>
    </xf>
    <xf numFmtId="0" fontId="9" fillId="0" borderId="1" xfId="0" applyFont="1" applyBorder="1" applyAlignment="1">
      <alignment horizontal="left" vertical="center" indent="1"/>
    </xf>
    <xf numFmtId="0" fontId="9" fillId="2" borderId="1" xfId="0" applyFont="1" applyFill="1" applyBorder="1" applyAlignment="1">
      <alignment horizontal="left" vertical="center" indent="1"/>
    </xf>
    <xf numFmtId="0" fontId="9" fillId="0" borderId="1" xfId="0" applyFont="1" applyBorder="1" applyAlignment="1">
      <alignment horizontal="left" vertical="center" indent="2"/>
    </xf>
    <xf numFmtId="0" fontId="9" fillId="2" borderId="1" xfId="0" applyFont="1" applyFill="1" applyBorder="1" applyAlignment="1">
      <alignment horizontal="left" vertical="center" indent="2"/>
    </xf>
    <xf numFmtId="0" fontId="9" fillId="0" borderId="1" xfId="0" applyFont="1" applyBorder="1">
      <alignment vertical="center"/>
    </xf>
    <xf numFmtId="0" fontId="9" fillId="2" borderId="1" xfId="0" applyFont="1" applyFill="1" applyBorder="1">
      <alignment vertical="center"/>
    </xf>
    <xf numFmtId="0" fontId="10" fillId="2" borderId="1" xfId="0" applyFont="1" applyFill="1" applyBorder="1">
      <alignment vertical="center"/>
    </xf>
    <xf numFmtId="0" fontId="5" fillId="0" borderId="1" xfId="0" applyFont="1" applyBorder="1">
      <alignment vertical="center"/>
    </xf>
    <xf numFmtId="0" fontId="10" fillId="0" borderId="1" xfId="0" applyFont="1" applyBorder="1" applyAlignment="1">
      <alignment horizontal="left" vertical="center" indent="1"/>
    </xf>
    <xf numFmtId="0" fontId="0" fillId="0" borderId="0" xfId="0" applyFont="1" applyBorder="1" applyAlignment="1">
      <alignment horizontal="right" vertical="center"/>
    </xf>
    <xf numFmtId="0" fontId="11" fillId="0" borderId="0" xfId="75" applyAlignment="1">
      <alignment vertical="center"/>
    </xf>
    <xf numFmtId="0" fontId="1" fillId="0" borderId="0" xfId="75" applyFont="1" applyAlignment="1">
      <alignment horizontal="center" vertical="center" wrapText="1"/>
    </xf>
    <xf numFmtId="0" fontId="12" fillId="0" borderId="0" xfId="75" applyFont="1" applyAlignment="1">
      <alignment horizontal="left" vertical="top" wrapText="1"/>
    </xf>
    <xf numFmtId="0" fontId="13" fillId="0" borderId="0" xfId="75" applyFont="1" applyAlignment="1">
      <alignment horizontal="left" vertical="top" wrapText="1"/>
    </xf>
    <xf numFmtId="0" fontId="2" fillId="3" borderId="1" xfId="57" applyFont="1" applyFill="1" applyBorder="1" applyAlignment="1">
      <alignment horizontal="center" vertical="center"/>
    </xf>
    <xf numFmtId="178" fontId="2" fillId="3" borderId="1" xfId="85" applyNumberFormat="1" applyFont="1" applyFill="1" applyBorder="1" applyAlignment="1" applyProtection="1">
      <alignment horizontal="center" vertical="center" wrapText="1"/>
      <protection locked="0"/>
    </xf>
    <xf numFmtId="0" fontId="2" fillId="3" borderId="1" xfId="85" applyFont="1" applyFill="1" applyBorder="1" applyAlignment="1" applyProtection="1">
      <alignment horizontal="center" vertical="center" wrapText="1"/>
      <protection locked="0"/>
    </xf>
    <xf numFmtId="0" fontId="14" fillId="3" borderId="1" xfId="57" applyFont="1" applyFill="1" applyBorder="1" applyAlignment="1">
      <alignment horizontal="center" vertical="center"/>
    </xf>
    <xf numFmtId="185" fontId="15" fillId="3" borderId="1" xfId="10" applyNumberFormat="1" applyFont="1" applyFill="1" applyBorder="1">
      <alignment vertical="center"/>
    </xf>
    <xf numFmtId="0" fontId="0" fillId="0" borderId="1" xfId="0" applyBorder="1" applyAlignment="1">
      <alignment horizontal="right" vertical="center"/>
    </xf>
    <xf numFmtId="0" fontId="14" fillId="3" borderId="1" xfId="47" applyFont="1" applyFill="1" applyBorder="1" applyAlignment="1">
      <alignment vertical="center"/>
    </xf>
    <xf numFmtId="0" fontId="16" fillId="3" borderId="1" xfId="47" applyNumberFormat="1" applyFont="1" applyFill="1" applyBorder="1" applyAlignment="1">
      <alignment horizontal="right" vertical="center"/>
    </xf>
    <xf numFmtId="0" fontId="17" fillId="3" borderId="1" xfId="47" applyFont="1" applyFill="1" applyBorder="1">
      <alignment vertical="center"/>
    </xf>
    <xf numFmtId="185" fontId="18" fillId="3" borderId="1" xfId="10" applyNumberFormat="1" applyFont="1" applyFill="1" applyBorder="1">
      <alignment vertical="center"/>
    </xf>
    <xf numFmtId="49" fontId="19" fillId="3" borderId="1" xfId="47" applyNumberFormat="1" applyFont="1" applyFill="1" applyBorder="1" applyAlignment="1">
      <alignment horizontal="right" vertical="center"/>
    </xf>
    <xf numFmtId="0" fontId="17" fillId="0" borderId="1" xfId="0" applyFont="1" applyFill="1" applyBorder="1" applyAlignment="1">
      <alignment horizontal="left" vertical="center" shrinkToFit="1"/>
    </xf>
    <xf numFmtId="178" fontId="0" fillId="3" borderId="1" xfId="47" applyNumberFormat="1" applyFont="1" applyFill="1" applyBorder="1" applyAlignment="1">
      <alignment horizontal="center" vertical="center"/>
    </xf>
    <xf numFmtId="0" fontId="14" fillId="3" borderId="1" xfId="88" applyFont="1" applyFill="1" applyBorder="1" applyAlignment="1">
      <alignment horizontal="center" vertical="center"/>
    </xf>
    <xf numFmtId="186" fontId="14" fillId="3" borderId="1" xfId="47" applyNumberFormat="1" applyFont="1" applyFill="1" applyBorder="1" applyAlignment="1">
      <alignment vertical="center"/>
    </xf>
    <xf numFmtId="0" fontId="17" fillId="3" borderId="1" xfId="47" applyFont="1" applyFill="1" applyBorder="1" applyAlignment="1">
      <alignment vertical="center" wrapText="1"/>
    </xf>
    <xf numFmtId="187" fontId="17" fillId="0" borderId="1" xfId="6" applyNumberFormat="1" applyFont="1" applyFill="1" applyBorder="1" applyAlignment="1">
      <alignment horizontal="left" vertical="center" shrinkToFit="1"/>
    </xf>
    <xf numFmtId="0" fontId="20" fillId="3" borderId="1" xfId="47" applyFont="1" applyFill="1" applyBorder="1" applyAlignment="1"/>
    <xf numFmtId="187" fontId="17" fillId="0" borderId="1" xfId="6" applyNumberFormat="1" applyFont="1" applyFill="1" applyBorder="1" applyAlignment="1" applyProtection="1">
      <alignment horizontal="left" vertical="center" shrinkToFit="1"/>
    </xf>
    <xf numFmtId="178" fontId="19" fillId="3" borderId="1" xfId="77" applyNumberFormat="1" applyFont="1" applyFill="1" applyBorder="1" applyAlignment="1">
      <alignment horizontal="right" vertical="center"/>
    </xf>
    <xf numFmtId="0" fontId="21" fillId="3" borderId="1" xfId="0" applyFont="1" applyFill="1" applyBorder="1" applyAlignment="1">
      <alignment horizontal="left" vertical="center"/>
    </xf>
    <xf numFmtId="185" fontId="18" fillId="0" borderId="1" xfId="10" applyNumberFormat="1" applyFont="1" applyFill="1" applyBorder="1">
      <alignment vertical="center"/>
    </xf>
    <xf numFmtId="0" fontId="22" fillId="0" borderId="0" xfId="0" applyFont="1" applyAlignment="1">
      <alignment horizontal="center" vertical="center"/>
    </xf>
    <xf numFmtId="0" fontId="23" fillId="0" borderId="0" xfId="0" applyFont="1" applyBorder="1" applyAlignment="1">
      <alignment horizontal="right"/>
    </xf>
    <xf numFmtId="185" fontId="5" fillId="0" borderId="1" xfId="10" applyNumberFormat="1" applyFont="1" applyBorder="1">
      <alignment vertical="center"/>
    </xf>
    <xf numFmtId="0" fontId="17" fillId="3" borderId="4" xfId="89" applyFont="1" applyFill="1" applyBorder="1" applyAlignment="1">
      <alignment horizontal="left" vertical="center"/>
    </xf>
    <xf numFmtId="185" fontId="0" fillId="0" borderId="5" xfId="10" applyNumberFormat="1" applyFont="1" applyFill="1" applyBorder="1">
      <alignment vertical="center"/>
    </xf>
    <xf numFmtId="185" fontId="24" fillId="0" borderId="5" xfId="10" applyNumberFormat="1" applyFont="1" applyFill="1" applyBorder="1">
      <alignment vertical="center"/>
    </xf>
    <xf numFmtId="0" fontId="17" fillId="0" borderId="4" xfId="89" applyFont="1" applyFill="1" applyBorder="1" applyAlignment="1">
      <alignment horizontal="left" vertical="center"/>
    </xf>
    <xf numFmtId="0" fontId="17" fillId="3" borderId="6" xfId="89" applyFont="1" applyFill="1" applyBorder="1" applyAlignment="1">
      <alignment horizontal="left" vertical="center"/>
    </xf>
    <xf numFmtId="185" fontId="24" fillId="0" borderId="7" xfId="10" applyNumberFormat="1" applyFont="1" applyFill="1" applyBorder="1">
      <alignment vertical="center"/>
    </xf>
    <xf numFmtId="0" fontId="7" fillId="0" borderId="8" xfId="103" applyFont="1" applyFill="1" applyBorder="1" applyAlignment="1">
      <alignment horizontal="left" vertical="center" wrapText="1"/>
    </xf>
    <xf numFmtId="0" fontId="7" fillId="0" borderId="9" xfId="103" applyFont="1" applyFill="1" applyBorder="1" applyAlignment="1">
      <alignment horizontal="left" vertical="center" wrapText="1"/>
    </xf>
    <xf numFmtId="0" fontId="23" fillId="0" borderId="3" xfId="0" applyFont="1" applyBorder="1" applyAlignment="1">
      <alignment horizontal="right" vertical="center"/>
    </xf>
    <xf numFmtId="0" fontId="5" fillId="0" borderId="1" xfId="0" applyFont="1" applyBorder="1" applyAlignment="1">
      <alignment horizontal="center" vertical="center"/>
    </xf>
    <xf numFmtId="185" fontId="5" fillId="0" borderId="1" xfId="0" applyNumberFormat="1" applyFont="1" applyBorder="1">
      <alignment vertical="center"/>
    </xf>
    <xf numFmtId="0" fontId="7" fillId="0" borderId="1" xfId="103" applyFont="1" applyFill="1" applyBorder="1" applyAlignment="1">
      <alignment horizontal="center" vertical="center" wrapText="1"/>
    </xf>
    <xf numFmtId="185" fontId="0" fillId="0" borderId="1" xfId="10" applyNumberFormat="1" applyFont="1" applyBorder="1">
      <alignment vertical="center"/>
    </xf>
    <xf numFmtId="186" fontId="8" fillId="0" borderId="10" xfId="88" applyNumberFormat="1" applyFont="1" applyFill="1" applyBorder="1" applyAlignment="1">
      <alignment horizontal="center" vertical="center" shrinkToFit="1"/>
    </xf>
    <xf numFmtId="186" fontId="8" fillId="3" borderId="11" xfId="88" applyNumberFormat="1" applyFont="1" applyFill="1" applyBorder="1" applyAlignment="1">
      <alignment horizontal="center" vertical="center" shrinkToFit="1"/>
    </xf>
    <xf numFmtId="186" fontId="8" fillId="3" borderId="12" xfId="88" applyNumberFormat="1" applyFont="1" applyFill="1" applyBorder="1" applyAlignment="1">
      <alignment horizontal="center" vertical="center" shrinkToFit="1"/>
    </xf>
    <xf numFmtId="3" fontId="3" fillId="0" borderId="4" xfId="75" applyNumberFormat="1" applyFont="1" applyFill="1" applyBorder="1" applyAlignment="1" applyProtection="1">
      <alignment vertical="center"/>
    </xf>
    <xf numFmtId="186" fontId="14" fillId="0" borderId="1" xfId="57" applyNumberFormat="1" applyFont="1" applyFill="1" applyBorder="1" applyAlignment="1">
      <alignment horizontal="right" vertical="center" shrinkToFit="1"/>
    </xf>
    <xf numFmtId="3" fontId="3" fillId="0" borderId="1" xfId="75" applyNumberFormat="1" applyFont="1" applyFill="1" applyBorder="1" applyAlignment="1" applyProtection="1">
      <alignment horizontal="left" vertical="center" indent="1"/>
    </xf>
    <xf numFmtId="186" fontId="14" fillId="0" borderId="5" xfId="57" applyNumberFormat="1" applyFont="1" applyFill="1" applyBorder="1" applyAlignment="1">
      <alignment horizontal="right" vertical="center" shrinkToFit="1"/>
    </xf>
    <xf numFmtId="3" fontId="23" fillId="0" borderId="4" xfId="75" applyNumberFormat="1" applyFont="1" applyFill="1" applyBorder="1" applyAlignment="1" applyProtection="1">
      <alignment vertical="center"/>
    </xf>
    <xf numFmtId="186" fontId="7" fillId="3" borderId="1" xfId="57" applyNumberFormat="1" applyFont="1" applyFill="1" applyBorder="1" applyAlignment="1">
      <alignment horizontal="right" vertical="center" shrinkToFit="1"/>
    </xf>
    <xf numFmtId="3" fontId="23" fillId="3" borderId="1" xfId="75" applyNumberFormat="1" applyFont="1" applyFill="1" applyBorder="1" applyAlignment="1" applyProtection="1">
      <alignment horizontal="left" vertical="center" indent="1"/>
    </xf>
    <xf numFmtId="186" fontId="7" fillId="3" borderId="5" xfId="57" applyNumberFormat="1" applyFont="1" applyFill="1" applyBorder="1" applyAlignment="1">
      <alignment horizontal="right" vertical="center" shrinkToFit="1"/>
    </xf>
    <xf numFmtId="3" fontId="23" fillId="0" borderId="1" xfId="75" applyNumberFormat="1" applyFont="1" applyFill="1" applyBorder="1" applyAlignment="1" applyProtection="1">
      <alignment horizontal="left" vertical="center" indent="1"/>
    </xf>
    <xf numFmtId="186" fontId="25" fillId="3" borderId="1" xfId="88" applyNumberFormat="1" applyFont="1" applyFill="1" applyBorder="1" applyAlignment="1">
      <alignment vertical="center" shrinkToFit="1"/>
    </xf>
    <xf numFmtId="186" fontId="25" fillId="3" borderId="5" xfId="88" applyNumberFormat="1" applyFont="1" applyFill="1" applyBorder="1" applyAlignment="1">
      <alignment vertical="center" shrinkToFit="1"/>
    </xf>
    <xf numFmtId="3" fontId="23" fillId="0" borderId="6" xfId="75" applyNumberFormat="1" applyFont="1" applyFill="1" applyBorder="1" applyAlignment="1" applyProtection="1">
      <alignment vertical="center"/>
    </xf>
    <xf numFmtId="186" fontId="7" fillId="3" borderId="13" xfId="57" applyNumberFormat="1" applyFont="1" applyFill="1" applyBorder="1" applyAlignment="1">
      <alignment horizontal="right" vertical="center" shrinkToFit="1"/>
    </xf>
    <xf numFmtId="186" fontId="25" fillId="3" borderId="13" xfId="88" applyNumberFormat="1" applyFont="1" applyFill="1" applyBorder="1" applyAlignment="1">
      <alignment vertical="center" shrinkToFit="1"/>
    </xf>
    <xf numFmtId="186" fontId="25" fillId="3" borderId="7" xfId="88" applyNumberFormat="1" applyFont="1" applyFill="1" applyBorder="1" applyAlignment="1">
      <alignment vertical="center" shrinkToFit="1"/>
    </xf>
    <xf numFmtId="0" fontId="7" fillId="0" borderId="0" xfId="57" applyFont="1" applyFill="1" applyBorder="1" applyAlignment="1">
      <alignment horizontal="center" vertical="center"/>
    </xf>
    <xf numFmtId="0" fontId="0" fillId="0" borderId="0" xfId="57" applyFont="1" applyFill="1" applyBorder="1" applyAlignment="1">
      <alignment horizontal="right" vertical="center"/>
    </xf>
    <xf numFmtId="0" fontId="2" fillId="0" borderId="10" xfId="88" applyFont="1" applyFill="1" applyBorder="1" applyAlignment="1">
      <alignment horizontal="center" vertical="center"/>
    </xf>
    <xf numFmtId="178" fontId="26" fillId="0" borderId="12" xfId="88" applyNumberFormat="1" applyFont="1" applyFill="1" applyBorder="1" applyAlignment="1">
      <alignment horizontal="center" vertical="center"/>
    </xf>
    <xf numFmtId="0" fontId="14" fillId="0" borderId="4" xfId="88" applyFont="1" applyFill="1" applyBorder="1" applyAlignment="1">
      <alignment horizontal="center" vertical="center"/>
    </xf>
    <xf numFmtId="185" fontId="5" fillId="0" borderId="5" xfId="10" applyNumberFormat="1" applyFont="1" applyFill="1" applyBorder="1" applyAlignment="1">
      <alignment horizontal="center" vertical="center"/>
    </xf>
    <xf numFmtId="0" fontId="3" fillId="0" borderId="4" xfId="0" applyNumberFormat="1" applyFont="1" applyFill="1" applyBorder="1" applyAlignment="1" applyProtection="1">
      <alignment horizontal="left" vertical="center"/>
    </xf>
    <xf numFmtId="185" fontId="0" fillId="0" borderId="5" xfId="10" applyNumberFormat="1" applyFont="1" applyFill="1" applyBorder="1" applyAlignment="1" applyProtection="1">
      <alignment horizontal="center" vertical="center"/>
    </xf>
    <xf numFmtId="0" fontId="23" fillId="0" borderId="4"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185" fontId="0" fillId="0" borderId="7" xfId="10" applyNumberFormat="1" applyFont="1" applyFill="1" applyBorder="1" applyAlignment="1" applyProtection="1">
      <alignment horizontal="center" vertical="center"/>
    </xf>
    <xf numFmtId="0" fontId="27" fillId="0" borderId="0" xfId="75" applyFont="1" applyAlignment="1">
      <alignment horizontal="left" vertical="top" wrapText="1"/>
    </xf>
    <xf numFmtId="0" fontId="28"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0" fillId="0" borderId="4" xfId="0" applyFont="1" applyBorder="1" applyAlignment="1">
      <alignment horizontal="center" vertical="center" wrapText="1"/>
    </xf>
    <xf numFmtId="177" fontId="5" fillId="0" borderId="1" xfId="0" applyNumberFormat="1" applyFont="1" applyBorder="1">
      <alignment vertical="center"/>
    </xf>
    <xf numFmtId="0" fontId="5" fillId="0" borderId="1" xfId="0" applyFont="1" applyBorder="1" applyAlignment="1">
      <alignment horizontal="right" vertical="center"/>
    </xf>
    <xf numFmtId="0" fontId="5" fillId="0" borderId="5" xfId="0" applyFont="1" applyBorder="1" applyAlignment="1">
      <alignment horizontal="right" vertical="center"/>
    </xf>
    <xf numFmtId="0" fontId="10" fillId="2" borderId="4" xfId="0" applyFont="1" applyFill="1" applyBorder="1" applyAlignment="1">
      <alignment vertical="center" wrapText="1"/>
    </xf>
    <xf numFmtId="0" fontId="5" fillId="0" borderId="1" xfId="0" applyFont="1" applyFill="1" applyBorder="1" applyAlignment="1">
      <alignment horizontal="right" vertical="center"/>
    </xf>
    <xf numFmtId="0" fontId="5" fillId="0" borderId="5" xfId="0" applyFont="1" applyFill="1" applyBorder="1" applyAlignment="1">
      <alignment horizontal="right" vertical="center"/>
    </xf>
    <xf numFmtId="0" fontId="9" fillId="0" borderId="4" xfId="0" applyFont="1" applyBorder="1" applyAlignment="1">
      <alignment vertical="center" wrapText="1"/>
    </xf>
    <xf numFmtId="177" fontId="0" fillId="0" borderId="1" xfId="0" applyNumberFormat="1" applyFont="1" applyBorder="1">
      <alignment vertical="center"/>
    </xf>
    <xf numFmtId="0" fontId="0" fillId="0" borderId="1" xfId="0" applyFont="1" applyFill="1" applyBorder="1" applyAlignment="1">
      <alignment horizontal="right" vertical="center"/>
    </xf>
    <xf numFmtId="0" fontId="0" fillId="0" borderId="5" xfId="0" applyFont="1" applyFill="1" applyBorder="1" applyAlignment="1">
      <alignment horizontal="right" vertical="center"/>
    </xf>
    <xf numFmtId="0" fontId="10" fillId="0" borderId="4" xfId="0" applyFont="1" applyBorder="1" applyAlignment="1">
      <alignment vertical="center" wrapText="1"/>
    </xf>
    <xf numFmtId="186" fontId="7" fillId="0" borderId="4" xfId="0" applyNumberFormat="1" applyFont="1" applyFill="1" applyBorder="1" applyAlignment="1">
      <alignment horizontal="left" vertical="center" shrinkToFit="1"/>
    </xf>
    <xf numFmtId="0" fontId="7" fillId="0" borderId="4" xfId="0" applyFont="1" applyBorder="1" applyAlignment="1">
      <alignment vertical="center" wrapText="1"/>
    </xf>
    <xf numFmtId="0" fontId="9" fillId="0" borderId="6" xfId="0" applyFont="1" applyBorder="1" applyAlignment="1">
      <alignment vertical="center" wrapText="1"/>
    </xf>
    <xf numFmtId="177" fontId="0" fillId="0" borderId="13" xfId="0" applyNumberFormat="1" applyFont="1" applyBorder="1">
      <alignment vertical="center"/>
    </xf>
    <xf numFmtId="0" fontId="5" fillId="0" borderId="13" xfId="0" applyFont="1" applyBorder="1" applyAlignment="1">
      <alignment horizontal="right" vertical="center"/>
    </xf>
    <xf numFmtId="0" fontId="5" fillId="0" borderId="7" xfId="0" applyFont="1" applyBorder="1" applyAlignment="1">
      <alignment horizontal="right" vertical="center"/>
    </xf>
    <xf numFmtId="0" fontId="0" fillId="0" borderId="14" xfId="0" applyBorder="1" applyAlignment="1">
      <alignment horizontal="right" vertical="center"/>
    </xf>
    <xf numFmtId="186" fontId="10" fillId="0" borderId="4" xfId="0" applyNumberFormat="1" applyFont="1" applyBorder="1" applyAlignment="1">
      <alignment horizontal="center" vertical="center" wrapText="1"/>
    </xf>
    <xf numFmtId="0" fontId="0" fillId="0" borderId="1" xfId="0" applyFont="1" applyBorder="1" applyAlignment="1">
      <alignment horizontal="right" vertical="center"/>
    </xf>
    <xf numFmtId="0" fontId="0" fillId="0" borderId="5" xfId="0" applyFont="1" applyBorder="1" applyAlignment="1">
      <alignment horizontal="right" vertical="center"/>
    </xf>
    <xf numFmtId="186" fontId="10" fillId="2" borderId="4" xfId="0" applyNumberFormat="1" applyFont="1" applyFill="1" applyBorder="1" applyAlignment="1">
      <alignment vertical="center" wrapText="1"/>
    </xf>
    <xf numFmtId="180" fontId="0" fillId="0" borderId="1" xfId="0" applyNumberFormat="1" applyFont="1" applyBorder="1" applyAlignment="1">
      <alignment horizontal="right" vertical="center"/>
    </xf>
    <xf numFmtId="0" fontId="9" fillId="0" borderId="15" xfId="0" applyFont="1" applyBorder="1" applyAlignment="1">
      <alignment vertical="center" wrapText="1"/>
    </xf>
    <xf numFmtId="49" fontId="0" fillId="0" borderId="1" xfId="0" applyNumberFormat="1" applyFont="1" applyBorder="1" applyAlignment="1">
      <alignment horizontal="right" vertical="center"/>
    </xf>
    <xf numFmtId="49" fontId="0" fillId="0" borderId="5" xfId="0" applyNumberFormat="1" applyFont="1" applyBorder="1" applyAlignment="1">
      <alignment horizontal="right" vertical="center"/>
    </xf>
    <xf numFmtId="0" fontId="7" fillId="0" borderId="15" xfId="0" applyFont="1" applyFill="1" applyBorder="1" applyAlignment="1">
      <alignment vertical="center" wrapText="1"/>
    </xf>
    <xf numFmtId="186" fontId="10" fillId="0" borderId="4" xfId="0" applyNumberFormat="1" applyFont="1" applyBorder="1" applyAlignment="1">
      <alignment vertical="center" wrapText="1"/>
    </xf>
    <xf numFmtId="186" fontId="9" fillId="0" borderId="4" xfId="0" applyNumberFormat="1" applyFont="1" applyBorder="1" applyAlignment="1">
      <alignment vertical="center" wrapText="1"/>
    </xf>
    <xf numFmtId="186" fontId="7" fillId="0" borderId="6" xfId="0" applyNumberFormat="1" applyFont="1" applyFill="1" applyBorder="1" applyAlignment="1">
      <alignment horizontal="left" vertical="center" shrinkToFit="1"/>
    </xf>
    <xf numFmtId="177" fontId="7" fillId="0" borderId="13" xfId="0" applyNumberFormat="1" applyFont="1" applyBorder="1">
      <alignment vertical="center"/>
    </xf>
    <xf numFmtId="0" fontId="12" fillId="0" borderId="0" xfId="0" applyFont="1" applyAlignment="1">
      <alignment horizontal="left" vertical="center" wrapText="1"/>
    </xf>
    <xf numFmtId="0" fontId="29" fillId="0" borderId="1" xfId="0" applyFont="1" applyBorder="1" applyAlignment="1">
      <alignment horizontal="center" vertical="center"/>
    </xf>
    <xf numFmtId="0" fontId="5" fillId="0" borderId="1" xfId="0" applyFont="1" applyBorder="1" applyAlignment="1">
      <alignment horizontal="left" vertical="center"/>
    </xf>
    <xf numFmtId="186" fontId="14" fillId="0" borderId="1" xfId="0" applyNumberFormat="1" applyFont="1" applyFill="1" applyBorder="1" applyAlignment="1">
      <alignment vertical="center" shrinkToFit="1"/>
    </xf>
    <xf numFmtId="0" fontId="5" fillId="3" borderId="4" xfId="89" applyFont="1" applyFill="1" applyBorder="1" applyAlignment="1">
      <alignment vertical="center"/>
    </xf>
    <xf numFmtId="185" fontId="30" fillId="0" borderId="5" xfId="10" applyNumberFormat="1" applyFont="1" applyFill="1" applyBorder="1" applyAlignment="1">
      <alignment horizontal="center" vertical="center"/>
    </xf>
    <xf numFmtId="0" fontId="0" fillId="3" borderId="4" xfId="89" applyFont="1" applyFill="1" applyBorder="1" applyAlignment="1">
      <alignment horizontal="left" vertical="center" indent="1"/>
    </xf>
    <xf numFmtId="185" fontId="31" fillId="0" borderId="5" xfId="10" applyNumberFormat="1" applyFont="1" applyFill="1" applyBorder="1" applyAlignment="1">
      <alignment horizontal="center" vertical="center"/>
    </xf>
    <xf numFmtId="0" fontId="5" fillId="3" borderId="4" xfId="89" applyFont="1" applyFill="1" applyBorder="1" applyAlignment="1">
      <alignment horizontal="left" vertical="center"/>
    </xf>
    <xf numFmtId="0" fontId="0" fillId="0" borderId="16" xfId="0" applyFont="1" applyFill="1" applyBorder="1" applyAlignment="1">
      <alignment horizontal="left" vertical="center" indent="1"/>
    </xf>
    <xf numFmtId="0" fontId="5" fillId="0" borderId="15" xfId="0" applyFont="1" applyBorder="1" applyAlignment="1">
      <alignment horizontal="center" vertical="center"/>
    </xf>
    <xf numFmtId="0" fontId="0" fillId="0" borderId="1" xfId="0" applyFont="1" applyBorder="1" applyAlignment="1">
      <alignment horizontal="center" vertical="center"/>
    </xf>
    <xf numFmtId="186" fontId="7" fillId="0" borderId="15" xfId="0" applyNumberFormat="1" applyFont="1" applyFill="1" applyBorder="1" applyAlignment="1">
      <alignment vertical="center" shrinkToFit="1"/>
    </xf>
    <xf numFmtId="186" fontId="7" fillId="0" borderId="1" xfId="0" applyNumberFormat="1" applyFont="1" applyFill="1" applyBorder="1" applyAlignment="1">
      <alignment vertical="center" shrinkToFit="1"/>
    </xf>
    <xf numFmtId="0" fontId="19" fillId="0" borderId="0" xfId="103" applyFont="1" applyFill="1" applyBorder="1" applyAlignment="1">
      <alignment horizontal="left" vertical="center" wrapText="1"/>
    </xf>
    <xf numFmtId="0" fontId="32" fillId="0" borderId="1" xfId="0" applyNumberFormat="1" applyFont="1" applyFill="1" applyBorder="1" applyAlignment="1" applyProtection="1">
      <alignment horizontal="center" vertical="center"/>
    </xf>
    <xf numFmtId="0" fontId="32" fillId="0" borderId="1" xfId="0" applyNumberFormat="1" applyFont="1" applyFill="1" applyBorder="1" applyAlignment="1" applyProtection="1">
      <alignment vertical="center"/>
    </xf>
    <xf numFmtId="3" fontId="32" fillId="0" borderId="1" xfId="0" applyNumberFormat="1" applyFont="1" applyFill="1" applyBorder="1" applyAlignment="1" applyProtection="1">
      <alignment horizontal="right" vertical="center"/>
    </xf>
    <xf numFmtId="0" fontId="21" fillId="0" borderId="1" xfId="0" applyNumberFormat="1" applyFont="1" applyFill="1" applyBorder="1" applyAlignment="1" applyProtection="1">
      <alignment vertical="center"/>
    </xf>
    <xf numFmtId="3" fontId="21" fillId="0" borderId="1" xfId="0" applyNumberFormat="1" applyFont="1" applyFill="1" applyBorder="1" applyAlignment="1" applyProtection="1">
      <alignment horizontal="right" vertical="center"/>
    </xf>
    <xf numFmtId="3" fontId="21" fillId="4" borderId="1" xfId="0" applyNumberFormat="1" applyFont="1" applyFill="1" applyBorder="1" applyAlignment="1" applyProtection="1">
      <alignment horizontal="right" vertical="center"/>
    </xf>
    <xf numFmtId="0" fontId="21" fillId="0" borderId="0" xfId="0" applyNumberFormat="1" applyFont="1" applyFill="1" applyBorder="1" applyAlignment="1" applyProtection="1">
      <alignment vertical="center"/>
    </xf>
    <xf numFmtId="3" fontId="5" fillId="0" borderId="1" xfId="0" applyNumberFormat="1" applyFont="1" applyBorder="1">
      <alignment vertical="center"/>
    </xf>
    <xf numFmtId="0" fontId="5" fillId="0" borderId="1" xfId="0" applyNumberFormat="1" applyFont="1" applyBorder="1">
      <alignment vertical="center"/>
    </xf>
    <xf numFmtId="3" fontId="0" fillId="0" borderId="1" xfId="0" applyNumberFormat="1" applyBorder="1">
      <alignment vertical="center"/>
    </xf>
    <xf numFmtId="0" fontId="0" fillId="0" borderId="1" xfId="0" applyNumberFormat="1" applyBorder="1">
      <alignment vertical="center"/>
    </xf>
    <xf numFmtId="0" fontId="0" fillId="0" borderId="1" xfId="0" applyNumberFormat="1" applyFont="1" applyBorder="1">
      <alignment vertical="center"/>
    </xf>
    <xf numFmtId="0" fontId="33" fillId="0" borderId="0" xfId="0" applyFont="1" applyAlignment="1">
      <alignment vertical="center"/>
    </xf>
    <xf numFmtId="0" fontId="12" fillId="0" borderId="0" xfId="0" applyFont="1" applyAlignment="1">
      <alignment horizontal="left" vertical="top" wrapText="1"/>
    </xf>
    <xf numFmtId="0" fontId="1" fillId="0" borderId="14" xfId="0" applyFont="1" applyBorder="1" applyAlignment="1">
      <alignment horizontal="center" vertical="center"/>
    </xf>
    <xf numFmtId="0" fontId="2" fillId="3" borderId="10" xfId="57" applyFont="1" applyFill="1" applyBorder="1" applyAlignment="1">
      <alignment horizontal="center" vertical="center"/>
    </xf>
    <xf numFmtId="178" fontId="2" fillId="3" borderId="11" xfId="85" applyNumberFormat="1" applyFont="1" applyFill="1" applyBorder="1" applyAlignment="1" applyProtection="1">
      <alignment horizontal="center" vertical="center" wrapText="1"/>
      <protection locked="0"/>
    </xf>
    <xf numFmtId="178" fontId="2" fillId="3" borderId="17" xfId="85" applyNumberFormat="1" applyFont="1" applyFill="1" applyBorder="1" applyAlignment="1" applyProtection="1">
      <alignment horizontal="center" vertical="center" wrapText="1"/>
      <protection locked="0"/>
    </xf>
    <xf numFmtId="0" fontId="14" fillId="3" borderId="4" xfId="57" applyFont="1" applyFill="1" applyBorder="1" applyAlignment="1">
      <alignment horizontal="center" vertical="center"/>
    </xf>
    <xf numFmtId="185" fontId="34" fillId="3" borderId="1" xfId="10" applyNumberFormat="1" applyFont="1" applyFill="1" applyBorder="1" applyAlignment="1">
      <alignment horizontal="right" vertical="center"/>
    </xf>
    <xf numFmtId="0" fontId="14" fillId="0" borderId="4" xfId="101" applyFont="1" applyFill="1" applyBorder="1" applyAlignment="1" applyProtection="1">
      <alignment horizontal="left" vertical="center" wrapText="1"/>
      <protection locked="0"/>
    </xf>
    <xf numFmtId="185" fontId="34" fillId="0" borderId="1" xfId="10" applyNumberFormat="1" applyFont="1" applyFill="1" applyBorder="1" applyAlignment="1">
      <alignment horizontal="right" vertical="center"/>
    </xf>
    <xf numFmtId="180" fontId="5" fillId="0" borderId="1" xfId="0" applyNumberFormat="1" applyFont="1" applyFill="1" applyBorder="1" applyAlignment="1">
      <alignment horizontal="right" vertical="center"/>
    </xf>
    <xf numFmtId="0" fontId="5" fillId="3" borderId="4" xfId="57" applyFont="1" applyFill="1" applyBorder="1" applyAlignment="1">
      <alignment vertical="center"/>
    </xf>
    <xf numFmtId="180" fontId="5" fillId="0" borderId="1" xfId="0" applyNumberFormat="1" applyFont="1" applyBorder="1" applyAlignment="1">
      <alignment horizontal="right" vertical="center"/>
    </xf>
    <xf numFmtId="0" fontId="0" fillId="3" borderId="4" xfId="57" applyFont="1" applyFill="1" applyBorder="1" applyAlignment="1">
      <alignment vertical="center"/>
    </xf>
    <xf numFmtId="185" fontId="35" fillId="3" borderId="1" xfId="10" applyNumberFormat="1" applyFont="1" applyFill="1" applyBorder="1" applyAlignment="1">
      <alignment horizontal="right" vertical="center"/>
    </xf>
    <xf numFmtId="0" fontId="35" fillId="3" borderId="4" xfId="74" applyFont="1" applyFill="1" applyBorder="1">
      <alignment vertical="center"/>
    </xf>
    <xf numFmtId="0" fontId="0" fillId="3" borderId="4" xfId="57" applyFont="1" applyFill="1" applyBorder="1">
      <alignment vertical="center"/>
    </xf>
    <xf numFmtId="0" fontId="0" fillId="0" borderId="4" xfId="57" applyFont="1" applyFill="1" applyBorder="1">
      <alignment vertical="center"/>
    </xf>
    <xf numFmtId="176" fontId="5" fillId="0" borderId="1" xfId="0" applyNumberFormat="1" applyFont="1" applyBorder="1" applyAlignment="1">
      <alignment horizontal="right" vertical="center"/>
    </xf>
    <xf numFmtId="0" fontId="35" fillId="3" borderId="4" xfId="73" applyFont="1" applyFill="1" applyBorder="1">
      <alignment vertical="center"/>
    </xf>
    <xf numFmtId="185" fontId="35" fillId="0" borderId="1" xfId="10" applyNumberFormat="1" applyFont="1" applyFill="1" applyBorder="1" applyAlignment="1">
      <alignment horizontal="right" vertical="center"/>
    </xf>
    <xf numFmtId="0" fontId="0" fillId="3" borderId="4" xfId="73" applyFont="1" applyFill="1" applyBorder="1">
      <alignment vertical="center"/>
    </xf>
    <xf numFmtId="0" fontId="35" fillId="3" borderId="6" xfId="73" applyFont="1" applyFill="1" applyBorder="1">
      <alignment vertical="center"/>
    </xf>
    <xf numFmtId="185" fontId="35" fillId="3" borderId="13" xfId="10" applyNumberFormat="1" applyFont="1" applyFill="1" applyBorder="1" applyAlignment="1">
      <alignment horizontal="right" vertical="center"/>
    </xf>
    <xf numFmtId="0" fontId="0" fillId="0" borderId="13" xfId="0" applyFont="1" applyBorder="1" applyAlignment="1">
      <alignment horizontal="right" vertical="center"/>
    </xf>
    <xf numFmtId="0" fontId="0" fillId="0" borderId="0" xfId="0" applyFont="1" applyBorder="1" applyAlignment="1">
      <alignment horizontal="center" vertical="center"/>
    </xf>
    <xf numFmtId="0" fontId="2" fillId="3" borderId="18" xfId="57" applyFont="1" applyFill="1" applyBorder="1" applyAlignment="1">
      <alignment horizontal="center" vertical="center"/>
    </xf>
    <xf numFmtId="178" fontId="2" fillId="3" borderId="12" xfId="85" applyNumberFormat="1" applyFont="1" applyFill="1" applyBorder="1" applyAlignment="1" applyProtection="1">
      <alignment horizontal="center" vertical="center" wrapText="1"/>
      <protection locked="0"/>
    </xf>
    <xf numFmtId="0" fontId="14" fillId="0" borderId="1" xfId="101" applyFont="1" applyFill="1" applyBorder="1" applyAlignment="1" applyProtection="1">
      <alignment horizontal="left" vertical="center" wrapText="1"/>
      <protection locked="0"/>
    </xf>
    <xf numFmtId="180" fontId="5" fillId="0" borderId="5" xfId="0" applyNumberFormat="1" applyFont="1" applyFill="1" applyBorder="1" applyAlignment="1">
      <alignment horizontal="right" vertical="center"/>
    </xf>
    <xf numFmtId="0" fontId="35" fillId="3" borderId="1" xfId="74" applyFont="1" applyFill="1" applyBorder="1">
      <alignment vertical="center"/>
    </xf>
    <xf numFmtId="180" fontId="0" fillId="0" borderId="5" xfId="0" applyNumberFormat="1" applyFont="1" applyBorder="1" applyAlignment="1">
      <alignment horizontal="right" vertical="center"/>
    </xf>
    <xf numFmtId="186" fontId="35" fillId="3" borderId="1" xfId="10" applyNumberFormat="1" applyFont="1" applyFill="1" applyBorder="1" applyAlignment="1">
      <alignment horizontal="right" vertical="center"/>
    </xf>
    <xf numFmtId="3" fontId="0" fillId="0" borderId="1" xfId="0" applyNumberFormat="1" applyFont="1" applyBorder="1" applyAlignment="1">
      <alignment horizontal="right" vertical="center"/>
    </xf>
    <xf numFmtId="176" fontId="0" fillId="0" borderId="1" xfId="0" applyNumberFormat="1" applyFont="1" applyBorder="1" applyAlignment="1">
      <alignment horizontal="right" vertical="center"/>
    </xf>
    <xf numFmtId="0" fontId="34" fillId="3" borderId="1" xfId="74" applyFont="1" applyFill="1" applyBorder="1">
      <alignment vertical="center"/>
    </xf>
    <xf numFmtId="176" fontId="0" fillId="0" borderId="5" xfId="0" applyNumberFormat="1" applyFont="1" applyBorder="1" applyAlignment="1">
      <alignment horizontal="right" vertical="center"/>
    </xf>
    <xf numFmtId="0" fontId="35" fillId="3" borderId="1" xfId="73" applyFont="1" applyFill="1" applyBorder="1">
      <alignment vertical="center"/>
    </xf>
    <xf numFmtId="0" fontId="35" fillId="3" borderId="1" xfId="73" applyFont="1" applyFill="1" applyBorder="1" applyAlignment="1">
      <alignment vertical="center" wrapText="1"/>
    </xf>
    <xf numFmtId="179" fontId="0" fillId="3" borderId="1" xfId="57" applyNumberFormat="1" applyFont="1" applyFill="1" applyBorder="1" applyAlignment="1">
      <alignment horizontal="right" vertical="center"/>
    </xf>
    <xf numFmtId="0" fontId="0" fillId="3" borderId="1" xfId="57" applyFont="1" applyFill="1" applyBorder="1" applyAlignment="1">
      <alignment horizontal="right" vertical="center"/>
    </xf>
    <xf numFmtId="0" fontId="35" fillId="3" borderId="13" xfId="73" applyFont="1" applyFill="1" applyBorder="1">
      <alignment vertical="center"/>
    </xf>
    <xf numFmtId="0" fontId="0" fillId="3" borderId="13" xfId="57" applyFont="1" applyFill="1" applyBorder="1" applyAlignment="1">
      <alignment horizontal="right" vertical="center"/>
    </xf>
    <xf numFmtId="0" fontId="0" fillId="0" borderId="7" xfId="0" applyFont="1" applyBorder="1" applyAlignment="1">
      <alignment horizontal="right" vertical="center"/>
    </xf>
    <xf numFmtId="0" fontId="6" fillId="0" borderId="1" xfId="0" applyFont="1" applyFill="1" applyBorder="1" applyAlignment="1">
      <alignment horizontal="center" vertical="center"/>
    </xf>
    <xf numFmtId="0" fontId="5" fillId="0" borderId="1" xfId="0" applyFont="1" applyFill="1" applyBorder="1">
      <alignment vertical="center"/>
    </xf>
    <xf numFmtId="185" fontId="5" fillId="0" borderId="1" xfId="0" applyNumberFormat="1" applyFont="1" applyFill="1" applyBorder="1">
      <alignment vertical="center"/>
    </xf>
    <xf numFmtId="180" fontId="5" fillId="0" borderId="1" xfId="14" applyNumberFormat="1" applyFont="1" applyFill="1" applyBorder="1">
      <alignment vertical="center"/>
    </xf>
    <xf numFmtId="0" fontId="23" fillId="0" borderId="4" xfId="104" applyFont="1" applyFill="1" applyBorder="1" applyAlignment="1" applyProtection="1">
      <alignment vertical="center"/>
      <protection locked="0"/>
    </xf>
    <xf numFmtId="185" fontId="23" fillId="0" borderId="1" xfId="10" applyNumberFormat="1" applyFont="1" applyBorder="1" applyAlignment="1">
      <alignment horizontal="right" vertical="center"/>
    </xf>
    <xf numFmtId="0" fontId="23" fillId="0" borderId="19" xfId="104" applyFont="1" applyFill="1" applyBorder="1" applyAlignment="1" applyProtection="1">
      <alignment vertical="center"/>
      <protection locked="0"/>
    </xf>
    <xf numFmtId="185" fontId="23" fillId="0" borderId="20" xfId="10" applyNumberFormat="1" applyFont="1" applyBorder="1" applyAlignment="1">
      <alignment horizontal="right" vertical="center"/>
    </xf>
    <xf numFmtId="0" fontId="3" fillId="0" borderId="1" xfId="104" applyFont="1" applyFill="1" applyBorder="1" applyAlignment="1" applyProtection="1">
      <alignment vertical="center"/>
      <protection locked="0"/>
    </xf>
    <xf numFmtId="185" fontId="5" fillId="0" borderId="1" xfId="0" applyNumberFormat="1" applyFont="1" applyBorder="1" applyAlignment="1">
      <alignment horizontal="right" vertical="center"/>
    </xf>
    <xf numFmtId="3" fontId="5" fillId="0" borderId="1" xfId="0" applyNumberFormat="1" applyFont="1" applyBorder="1" applyAlignment="1">
      <alignment horizontal="right" vertical="center"/>
    </xf>
    <xf numFmtId="182" fontId="5" fillId="0" borderId="1" xfId="14" applyNumberFormat="1" applyFont="1" applyFill="1" applyBorder="1" applyAlignment="1">
      <alignment horizontal="right" vertical="center"/>
    </xf>
    <xf numFmtId="0" fontId="21" fillId="0" borderId="1" xfId="0" applyNumberFormat="1" applyFont="1" applyFill="1" applyBorder="1" applyAlignment="1" applyProtection="1">
      <alignment horizontal="left" vertical="center"/>
    </xf>
    <xf numFmtId="185" fontId="21" fillId="0" borderId="1" xfId="0" applyNumberFormat="1" applyFont="1" applyFill="1" applyBorder="1" applyAlignment="1" applyProtection="1">
      <alignment horizontal="right" vertical="center"/>
    </xf>
    <xf numFmtId="185" fontId="23" fillId="0" borderId="1" xfId="10" applyNumberFormat="1" applyFont="1" applyFill="1" applyBorder="1" applyAlignment="1">
      <alignment horizontal="right" vertical="center"/>
    </xf>
    <xf numFmtId="0" fontId="23" fillId="0" borderId="1" xfId="67" applyFont="1" applyFill="1" applyBorder="1" applyAlignment="1" applyProtection="1">
      <alignment vertical="center"/>
      <protection locked="0"/>
    </xf>
    <xf numFmtId="0" fontId="3" fillId="0" borderId="1" xfId="67" applyFont="1" applyFill="1" applyBorder="1" applyAlignment="1" applyProtection="1">
      <alignment vertical="center"/>
      <protection locked="0"/>
    </xf>
    <xf numFmtId="0" fontId="11" fillId="0" borderId="0" xfId="72" applyFill="1" applyAlignment="1">
      <alignment vertical="center"/>
    </xf>
    <xf numFmtId="0" fontId="36" fillId="0" borderId="0" xfId="72" applyFont="1" applyFill="1" applyAlignment="1">
      <alignment horizontal="center" vertical="center"/>
    </xf>
    <xf numFmtId="0" fontId="37" fillId="0" borderId="0" xfId="72" applyFont="1" applyFill="1" applyAlignment="1">
      <alignment horizontal="left" vertical="center"/>
    </xf>
    <xf numFmtId="0" fontId="11" fillId="0" borderId="0" xfId="72" applyFont="1" applyFill="1" applyAlignment="1">
      <alignment horizontal="left" vertical="center"/>
    </xf>
    <xf numFmtId="0" fontId="11" fillId="0" borderId="0" xfId="72" applyFont="1" applyFill="1" applyAlignment="1">
      <alignment vertical="center"/>
    </xf>
    <xf numFmtId="0" fontId="38" fillId="0" borderId="0" xfId="72" applyFont="1" applyFill="1" applyAlignment="1">
      <alignment vertical="center"/>
    </xf>
    <xf numFmtId="0" fontId="39" fillId="0" borderId="0" xfId="72" applyFont="1" applyFill="1" applyAlignment="1">
      <alignment vertical="center"/>
    </xf>
    <xf numFmtId="0" fontId="0" fillId="0" borderId="0" xfId="0" applyAlignment="1"/>
    <xf numFmtId="0" fontId="40" fillId="0" borderId="0" xfId="0" applyFont="1" applyAlignment="1">
      <alignment horizontal="left" vertical="center"/>
    </xf>
    <xf numFmtId="0" fontId="0" fillId="0" borderId="0" xfId="0" applyAlignment="1">
      <alignment vertical="center"/>
    </xf>
    <xf numFmtId="0" fontId="37"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0" fontId="43" fillId="0" borderId="0" xfId="0" applyFont="1" applyAlignment="1">
      <alignment horizontal="center" vertical="center"/>
    </xf>
    <xf numFmtId="0" fontId="44" fillId="0" borderId="0" xfId="0" applyFont="1" applyAlignment="1">
      <alignment vertical="center"/>
    </xf>
    <xf numFmtId="0" fontId="45" fillId="0" borderId="0" xfId="0" applyFont="1" applyAlignment="1">
      <alignment vertical="center"/>
    </xf>
    <xf numFmtId="0" fontId="46" fillId="0" borderId="0" xfId="0" applyFont="1" applyAlignment="1">
      <alignment horizontal="center" vertical="center"/>
    </xf>
    <xf numFmtId="49" fontId="40" fillId="0" borderId="0" xfId="0" applyNumberFormat="1" applyFont="1" applyAlignment="1">
      <alignment horizontal="center" vertical="center"/>
    </xf>
    <xf numFmtId="49" fontId="42" fillId="0" borderId="0" xfId="0" applyNumberFormat="1" applyFont="1" applyAlignment="1">
      <alignment horizontal="center" vertical="center"/>
    </xf>
    <xf numFmtId="0" fontId="47" fillId="0" borderId="0" xfId="0" applyFont="1" applyAlignment="1">
      <alignment horizontal="center" vertical="center"/>
    </xf>
    <xf numFmtId="0" fontId="40" fillId="0" borderId="0" xfId="0" applyFont="1" applyAlignment="1">
      <alignment vertical="center"/>
    </xf>
    <xf numFmtId="0" fontId="44" fillId="0" borderId="0" xfId="0" applyFont="1" applyAlignment="1"/>
  </cellXfs>
  <cellStyles count="123">
    <cellStyle name="常规" xfId="0" builtinId="0"/>
    <cellStyle name="货币[0]" xfId="1" builtinId="7"/>
    <cellStyle name="货币" xfId="2" builtinId="4"/>
    <cellStyle name="常规 2 2 4" xfId="3"/>
    <cellStyle name="20% - 强调文字颜色 3" xfId="4" builtinId="38"/>
    <cellStyle name="输入" xfId="5" builtinId="20"/>
    <cellStyle name="千位分隔[0]" xfId="6" builtinId="6"/>
    <cellStyle name="40% - 强调文字颜色 3" xfId="7" builtinId="39"/>
    <cellStyle name="计算 2" xfId="8"/>
    <cellStyle name="差" xfId="9" builtinId="27"/>
    <cellStyle name="千位分隔" xfId="10" builtinId="3"/>
    <cellStyle name="标题 5" xfId="11"/>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百分比 2" xfId="18"/>
    <cellStyle name="60% - 强调文字颜色 2" xfId="19" builtinId="36"/>
    <cellStyle name="标题 4" xfId="20" builtinId="19"/>
    <cellStyle name="警告文本" xfId="21" builtinId="11"/>
    <cellStyle name="标题" xfId="22" builtinId="15"/>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常规 46" xfId="38"/>
    <cellStyle name="标题 1 2" xfId="39"/>
    <cellStyle name="20% - 强调文字颜色 5" xfId="40" builtinId="46"/>
    <cellStyle name="强调文字颜色 1" xfId="41" builtinId="29"/>
    <cellStyle name="常规 2 2 2" xfId="42"/>
    <cellStyle name="20% - 强调文字颜色 1" xfId="43" builtinId="30"/>
    <cellStyle name="40% - 强调文字颜色 1" xfId="44" builtinId="31"/>
    <cellStyle name="20% - 强调文字颜色 2" xfId="45" builtinId="34"/>
    <cellStyle name="输出 2" xfId="46"/>
    <cellStyle name="常规 2 2 3" xfId="47"/>
    <cellStyle name="40% - 强调文字颜色 2" xfId="48" builtinId="35"/>
    <cellStyle name="强调文字颜色 3" xfId="49" builtinId="37"/>
    <cellStyle name="千位分隔[0] 2" xfId="50"/>
    <cellStyle name="强调文字颜色 4" xfId="51" builtinId="41"/>
    <cellStyle name="千位分隔[0] 3" xfId="52"/>
    <cellStyle name="20% - 强调文字颜色 4" xfId="53" builtinId="42"/>
    <cellStyle name="40% - 强调文字颜色 4" xfId="54" builtinId="43"/>
    <cellStyle name="强调文字颜色 5" xfId="55" builtinId="45"/>
    <cellStyle name="千位分隔[0] 4" xfId="56"/>
    <cellStyle name="常规 2 2" xfId="57"/>
    <cellStyle name="40% - 强调文字颜色 5" xfId="58" builtinId="47"/>
    <cellStyle name="60% - 强调文字颜色 5" xfId="59" builtinId="48"/>
    <cellStyle name="强调文字颜色 6" xfId="60" builtinId="49"/>
    <cellStyle name="千位分隔[0] 5" xfId="61"/>
    <cellStyle name="适中 2" xfId="62"/>
    <cellStyle name="40% - 强调文字颜色 6" xfId="63" builtinId="51"/>
    <cellStyle name="60% - 强调文字颜色 6" xfId="64" builtinId="52"/>
    <cellStyle name="常规 10" xfId="65"/>
    <cellStyle name="常规 10 2" xfId="66"/>
    <cellStyle name="3232" xfId="67"/>
    <cellStyle name="标题 2 2" xfId="68"/>
    <cellStyle name="标题 3 2" xfId="69"/>
    <cellStyle name="标题 4 2" xfId="70"/>
    <cellStyle name="差 2" xfId="71"/>
    <cellStyle name="常规 2" xfId="72"/>
    <cellStyle name="常规 2 3" xfId="73"/>
    <cellStyle name="常规 2 3 2" xfId="74"/>
    <cellStyle name="常规 2 4" xfId="75"/>
    <cellStyle name="常规 2 5" xfId="76"/>
    <cellStyle name="千位分隔[0] 3 2" xfId="77"/>
    <cellStyle name="常规 2 6" xfId="78"/>
    <cellStyle name="常规 2 6 2" xfId="79"/>
    <cellStyle name="常规 2 7" xfId="80"/>
    <cellStyle name="常规 2 8" xfId="81"/>
    <cellStyle name="输入 2" xfId="82"/>
    <cellStyle name="常规 2 9" xfId="83"/>
    <cellStyle name="常规 3" xfId="84"/>
    <cellStyle name="常规_2007人代会数据 2" xfId="85"/>
    <cellStyle name="常规 3 2" xfId="86"/>
    <cellStyle name="常规 3 2 2" xfId="87"/>
    <cellStyle name="常规 3 3" xfId="88"/>
    <cellStyle name="常规 3 4" xfId="89"/>
    <cellStyle name="常规 3 5" xfId="90"/>
    <cellStyle name="常规 3 6" xfId="91"/>
    <cellStyle name="常规 4" xfId="92"/>
    <cellStyle name="常规 4 2" xfId="93"/>
    <cellStyle name="常规 4 2 2" xfId="94"/>
    <cellStyle name="常规 4 2 3" xfId="95"/>
    <cellStyle name="常规 4 3" xfId="96"/>
    <cellStyle name="常规 5" xfId="97"/>
    <cellStyle name="常规 6 2" xfId="98"/>
    <cellStyle name="注释 2" xfId="99"/>
    <cellStyle name="常规 7" xfId="100"/>
    <cellStyle name="常规 9" xfId="101"/>
    <cellStyle name="常规_集团债务季度报表格式---市财政局经建处 2 2" xfId="102"/>
    <cellStyle name="常规_区与乡镇资金往来表" xfId="103"/>
    <cellStyle name="常规_西安" xfId="104"/>
    <cellStyle name="好 2" xfId="105"/>
    <cellStyle name="汇总 2" xfId="106"/>
    <cellStyle name="检查单元格 2" xfId="107"/>
    <cellStyle name="解释性文本 2" xfId="108"/>
    <cellStyle name="警告文本 2" xfId="109"/>
    <cellStyle name="链接单元格 2" xfId="110"/>
    <cellStyle name="千位分隔 2" xfId="111"/>
    <cellStyle name="千位分隔 2 2" xfId="112"/>
    <cellStyle name="千位分隔 2 3" xfId="113"/>
    <cellStyle name="千位分隔 2 3 2 2 2" xfId="114"/>
    <cellStyle name="千位分隔 2 3 2 2 2 2" xfId="115"/>
    <cellStyle name="千位分隔 2 3 2 2 2 3" xfId="116"/>
    <cellStyle name="千位分隔 2 4 2" xfId="117"/>
    <cellStyle name="千位分隔[0] 2 3 3" xfId="118"/>
    <cellStyle name="千位分隔[0] 6" xfId="119"/>
    <cellStyle name="千位分隔[0] 6 2" xfId="120"/>
    <cellStyle name="千位分隔[0] 7" xfId="121"/>
    <cellStyle name="样式 1" xfId="12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1533525</xdr:colOff>
      <xdr:row>114</xdr:row>
      <xdr:rowOff>85725</xdr:rowOff>
    </xdr:from>
    <xdr:to>
      <xdr:col>0</xdr:col>
      <xdr:colOff>1638300</xdr:colOff>
      <xdr:row>115</xdr:row>
      <xdr:rowOff>57150</xdr:rowOff>
    </xdr:to>
    <xdr:sp>
      <xdr:nvSpPr>
        <xdr:cNvPr id="5121" name="Text Box 1"/>
        <xdr:cNvSpPr txBox="1">
          <a:spLocks noChangeArrowheads="1"/>
        </xdr:cNvSpPr>
      </xdr:nvSpPr>
      <xdr:spPr>
        <a:xfrm>
          <a:off x="1533525" y="21631275"/>
          <a:ext cx="104775" cy="142875"/>
        </a:xfrm>
        <a:prstGeom prst="rect">
          <a:avLst/>
        </a:prstGeom>
        <a:noFill/>
        <a:ln w="9525">
          <a:noFill/>
          <a:miter lim="800000"/>
        </a:ln>
      </xdr:spPr>
      <xdr:txBody>
        <a:bodyPr vertOverflow="clip" wrap="square" lIns="0" tIns="0" rIns="0" bIns="0" anchor="t" upright="1"/>
        <a:lstStyle/>
        <a:p>
          <a:pPr algn="l" rtl="0">
            <a:defRPr sz="1000"/>
          </a:pPr>
          <a:r>
            <a:rPr lang="zh-CN" altLang="en-US" sz="1000" b="0" i="0" strike="noStrike">
              <a:solidFill>
                <a:srgbClr val="000000"/>
              </a:solidFill>
              <a:latin typeface="宋体" panose="02010600030101010101" pitchFamily="7" charset="-122"/>
              <a:ea typeface="宋体" panose="02010600030101010101" pitchFamily="7" charset="-122"/>
            </a:rPr>
            <a:t>巨</a:t>
          </a:r>
          <a:endParaRPr lang="zh-CN" altLang="en-US" sz="1000" b="0" i="0" strike="noStrike">
            <a:solidFill>
              <a:srgbClr val="000000"/>
            </a:solidFill>
            <a:latin typeface="宋体" panose="02010600030101010101" pitchFamily="7" charset="-122"/>
            <a:ea typeface="宋体" panose="02010600030101010101" pitchFamily="7" charset="-122"/>
          </a:endParaRP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
  <sheetViews>
    <sheetView tabSelected="1" workbookViewId="0">
      <selection activeCell="A5" sqref="A5:P5"/>
    </sheetView>
  </sheetViews>
  <sheetFormatPr defaultColWidth="9" defaultRowHeight="13.5"/>
  <cols>
    <col min="1" max="16" width="8.875" style="263" customWidth="1"/>
    <col min="17" max="16384" width="9" style="263"/>
  </cols>
  <sheetData>
    <row r="1" ht="27.75" customHeight="1"/>
    <row r="2" ht="46.5" spans="1:16">
      <c r="A2" s="264" t="s">
        <v>0</v>
      </c>
      <c r="B2" s="264"/>
      <c r="C2" s="264"/>
      <c r="D2" s="264"/>
      <c r="E2" s="264"/>
      <c r="F2" s="264"/>
      <c r="G2" s="264"/>
      <c r="H2" s="264"/>
      <c r="I2" s="264"/>
      <c r="J2" s="264"/>
      <c r="K2" s="264"/>
      <c r="L2" s="264"/>
      <c r="M2" s="264"/>
      <c r="N2" s="264"/>
      <c r="O2" s="264"/>
      <c r="P2" s="264"/>
    </row>
    <row r="3" ht="33.75" spans="1:16">
      <c r="A3" s="265"/>
      <c r="B3" s="266"/>
      <c r="C3" s="266"/>
      <c r="D3" s="267"/>
      <c r="E3" s="268"/>
      <c r="N3" s="275"/>
      <c r="O3" s="275"/>
      <c r="P3" s="275"/>
    </row>
    <row r="4" ht="46.5" spans="1:16">
      <c r="A4" s="265"/>
      <c r="B4" s="267"/>
      <c r="C4" s="267"/>
      <c r="D4" s="267"/>
      <c r="E4" s="268"/>
      <c r="K4" s="276"/>
      <c r="N4" s="275"/>
      <c r="O4" s="275"/>
      <c r="P4" s="275"/>
    </row>
    <row r="5" ht="61.5" spans="1:16">
      <c r="A5" s="269" t="s">
        <v>1</v>
      </c>
      <c r="B5" s="269"/>
      <c r="C5" s="269"/>
      <c r="D5" s="269"/>
      <c r="E5" s="269"/>
      <c r="F5" s="269"/>
      <c r="G5" s="269"/>
      <c r="H5" s="269"/>
      <c r="I5" s="269"/>
      <c r="J5" s="269"/>
      <c r="K5" s="269"/>
      <c r="L5" s="269"/>
      <c r="M5" s="269"/>
      <c r="N5" s="269"/>
      <c r="O5" s="269"/>
      <c r="P5" s="269"/>
    </row>
    <row r="6" ht="69" spans="1:16">
      <c r="A6" s="270"/>
      <c r="B6" s="271"/>
      <c r="C6" s="271"/>
      <c r="D6" s="271"/>
      <c r="E6" s="271"/>
      <c r="F6" s="271"/>
      <c r="G6" s="271"/>
      <c r="H6" s="272"/>
      <c r="I6" s="272"/>
      <c r="J6" s="277"/>
      <c r="K6" s="277"/>
      <c r="L6" s="277"/>
      <c r="M6" s="277"/>
      <c r="N6" s="277"/>
      <c r="O6" s="277"/>
      <c r="P6" s="277"/>
    </row>
    <row r="7" ht="25.5" spans="1:9">
      <c r="A7" s="265"/>
      <c r="B7" s="268"/>
      <c r="C7" s="268"/>
      <c r="D7" s="268"/>
      <c r="E7" s="268"/>
      <c r="F7" s="268"/>
      <c r="G7" s="268"/>
      <c r="H7" s="268"/>
      <c r="I7" s="268"/>
    </row>
    <row r="8" ht="25.5" spans="1:9">
      <c r="A8" s="265"/>
      <c r="B8" s="268"/>
      <c r="C8" s="268"/>
      <c r="D8" s="268"/>
      <c r="E8" s="268"/>
      <c r="F8" s="268"/>
      <c r="G8" s="268"/>
      <c r="H8" s="268"/>
      <c r="I8" s="268"/>
    </row>
    <row r="9" ht="25.5" spans="1:9">
      <c r="A9" s="265"/>
      <c r="B9" s="268"/>
      <c r="C9" s="268"/>
      <c r="D9" s="268"/>
      <c r="E9" s="268"/>
      <c r="F9" s="268"/>
      <c r="G9" s="268"/>
      <c r="H9" s="268"/>
      <c r="I9" s="268"/>
    </row>
    <row r="10" ht="46.5" spans="1:16">
      <c r="A10" s="273" t="s">
        <v>2</v>
      </c>
      <c r="B10" s="273"/>
      <c r="C10" s="273"/>
      <c r="D10" s="273"/>
      <c r="E10" s="273"/>
      <c r="F10" s="273"/>
      <c r="G10" s="273"/>
      <c r="H10" s="273"/>
      <c r="I10" s="273"/>
      <c r="J10" s="273"/>
      <c r="K10" s="273"/>
      <c r="L10" s="273"/>
      <c r="M10" s="273"/>
      <c r="N10" s="273"/>
      <c r="O10" s="273"/>
      <c r="P10" s="273"/>
    </row>
    <row r="11" ht="58.5" customHeight="1" spans="1:9">
      <c r="A11" s="265"/>
      <c r="B11" s="268"/>
      <c r="C11" s="268"/>
      <c r="D11" s="268"/>
      <c r="E11" s="268"/>
      <c r="F11" s="268"/>
      <c r="G11" s="268"/>
      <c r="H11" s="268"/>
      <c r="I11" s="268"/>
    </row>
    <row r="12" ht="25.5" spans="1:9">
      <c r="A12" s="265"/>
      <c r="B12" s="268"/>
      <c r="C12" s="268"/>
      <c r="D12" s="268"/>
      <c r="E12" s="268"/>
      <c r="F12" s="268"/>
      <c r="G12" s="268"/>
      <c r="H12" s="268"/>
      <c r="I12" s="268"/>
    </row>
    <row r="13" ht="25.5" spans="1:9">
      <c r="A13" s="265"/>
      <c r="B13" s="274"/>
      <c r="C13" s="274"/>
      <c r="D13" s="274"/>
      <c r="E13" s="274"/>
      <c r="F13" s="274"/>
      <c r="G13" s="274"/>
      <c r="H13" s="274"/>
      <c r="I13" s="274"/>
    </row>
    <row r="14" ht="25.5" spans="1:9">
      <c r="A14" s="265"/>
      <c r="B14" s="268"/>
      <c r="C14" s="268"/>
      <c r="D14" s="268"/>
      <c r="E14" s="268"/>
      <c r="F14" s="268"/>
      <c r="G14" s="268"/>
      <c r="H14" s="268"/>
      <c r="I14" s="268"/>
    </row>
    <row r="15" ht="25.5" spans="1:9">
      <c r="A15" s="265"/>
      <c r="B15" s="268"/>
      <c r="C15" s="268"/>
      <c r="D15" s="268"/>
      <c r="E15" s="268"/>
      <c r="F15" s="268"/>
      <c r="G15" s="268"/>
      <c r="H15" s="268"/>
      <c r="I15" s="268"/>
    </row>
  </sheetData>
  <mergeCells count="7">
    <mergeCell ref="A2:P2"/>
    <mergeCell ref="N3:P3"/>
    <mergeCell ref="N4:P4"/>
    <mergeCell ref="A5:P5"/>
    <mergeCell ref="H6:I6"/>
    <mergeCell ref="A10:P10"/>
    <mergeCell ref="B13:I13"/>
  </mergeCells>
  <printOptions horizontalCentered="1"/>
  <pageMargins left="0.118110236220472" right="0.118110236220472" top="0.354330708661417" bottom="0.354330708661417" header="0.31496062992126" footer="0.31496062992126"/>
  <pageSetup paperSize="9" orientation="landscape" horizontalDpi="2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workbookViewId="0">
      <selection activeCell="D15" sqref="D15"/>
    </sheetView>
  </sheetViews>
  <sheetFormatPr defaultColWidth="9" defaultRowHeight="13.5" outlineLevelCol="3"/>
  <cols>
    <col min="1" max="4" width="21.375" customWidth="1"/>
  </cols>
  <sheetData>
    <row r="1" spans="1:1">
      <c r="A1" s="1" t="s">
        <v>1364</v>
      </c>
    </row>
    <row r="2" ht="52.5" customHeight="1" spans="1:4">
      <c r="A2" s="23" t="s">
        <v>1365</v>
      </c>
      <c r="B2" s="23"/>
      <c r="C2" s="23"/>
      <c r="D2" s="23"/>
    </row>
    <row r="3" ht="18.75" spans="1:4">
      <c r="A3" s="87" t="s">
        <v>1366</v>
      </c>
      <c r="B3" s="87"/>
      <c r="C3" s="87"/>
      <c r="D3" s="87"/>
    </row>
    <row r="4" spans="4:4">
      <c r="D4" s="45" t="s">
        <v>52</v>
      </c>
    </row>
    <row r="5" ht="23.25" customHeight="1" spans="1:4">
      <c r="A5" s="99" t="s">
        <v>1367</v>
      </c>
      <c r="B5" s="178" t="s">
        <v>1368</v>
      </c>
      <c r="C5" s="99" t="s">
        <v>1369</v>
      </c>
      <c r="D5" s="99" t="s">
        <v>1370</v>
      </c>
    </row>
    <row r="6" ht="18.75" customHeight="1" spans="1:4">
      <c r="A6" s="179" t="s">
        <v>1368</v>
      </c>
      <c r="B6" s="180"/>
      <c r="C6" s="181"/>
      <c r="D6" s="181"/>
    </row>
    <row r="7" ht="18.75" customHeight="1" spans="1:4">
      <c r="A7" s="101"/>
      <c r="B7" s="180"/>
      <c r="C7" s="181"/>
      <c r="D7" s="181"/>
    </row>
    <row r="8" ht="18.75" customHeight="1" spans="1:4">
      <c r="A8" s="101"/>
      <c r="B8" s="180"/>
      <c r="C8" s="181"/>
      <c r="D8" s="181"/>
    </row>
    <row r="9" ht="18.75" customHeight="1" spans="1:4">
      <c r="A9" s="101"/>
      <c r="B9" s="180"/>
      <c r="C9" s="181"/>
      <c r="D9" s="181"/>
    </row>
    <row r="10" ht="18.75" customHeight="1" spans="1:4">
      <c r="A10" s="101"/>
      <c r="B10" s="180"/>
      <c r="C10" s="181"/>
      <c r="D10" s="181"/>
    </row>
    <row r="11" ht="18.75" customHeight="1" spans="1:4">
      <c r="A11" s="101"/>
      <c r="B11" s="180"/>
      <c r="C11" s="181"/>
      <c r="D11" s="181"/>
    </row>
    <row r="12" ht="36.75" customHeight="1" spans="1:4">
      <c r="A12" s="182" t="s">
        <v>1371</v>
      </c>
      <c r="B12" s="182"/>
      <c r="C12" s="182"/>
      <c r="D12" s="182"/>
    </row>
  </sheetData>
  <mergeCells count="3">
    <mergeCell ref="A2:D2"/>
    <mergeCell ref="A3:D3"/>
    <mergeCell ref="A12:D12"/>
  </mergeCells>
  <pageMargins left="0.708661417322835" right="0.708661417322835" top="0.748031496062992" bottom="0.748031496062992" header="0.31496062992126" footer="0.31496062992126"/>
  <pageSetup paperSize="9" scale="97" firstPageNumber="37" orientation="portrait" useFirstPageNumber="1"/>
  <headerFooter>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workbookViewId="0">
      <selection activeCell="A15" sqref="A15"/>
    </sheetView>
  </sheetViews>
  <sheetFormatPr defaultColWidth="9" defaultRowHeight="13.5" outlineLevelCol="1"/>
  <cols>
    <col min="1" max="2" width="44.375" customWidth="1"/>
  </cols>
  <sheetData>
    <row r="1" spans="1:1">
      <c r="A1" s="1" t="s">
        <v>1372</v>
      </c>
    </row>
    <row r="2" ht="27" spans="1:2">
      <c r="A2" s="2" t="s">
        <v>1365</v>
      </c>
      <c r="B2" s="2"/>
    </row>
    <row r="3" ht="18.75" spans="1:2">
      <c r="A3" s="87" t="s">
        <v>1373</v>
      </c>
      <c r="B3" s="87"/>
    </row>
    <row r="4" ht="17.25" customHeight="1" spans="2:2">
      <c r="B4" s="45" t="s">
        <v>52</v>
      </c>
    </row>
    <row r="5" ht="26.25" customHeight="1" spans="1:2">
      <c r="A5" s="169" t="s">
        <v>1374</v>
      </c>
      <c r="B5" s="169" t="s">
        <v>120</v>
      </c>
    </row>
    <row r="6" ht="26.25" customHeight="1" spans="1:2">
      <c r="A6" s="170" t="s">
        <v>1375</v>
      </c>
      <c r="B6" s="171"/>
    </row>
    <row r="7" ht="18.75" customHeight="1" spans="1:2">
      <c r="A7" s="172" t="s">
        <v>1376</v>
      </c>
      <c r="B7" s="173"/>
    </row>
    <row r="8" ht="18.75" customHeight="1" spans="1:2">
      <c r="A8" s="174"/>
      <c r="B8" s="175"/>
    </row>
    <row r="9" ht="18.75" customHeight="1" spans="1:2">
      <c r="A9" s="174"/>
      <c r="B9" s="175"/>
    </row>
    <row r="10" ht="18.75" customHeight="1" spans="1:2">
      <c r="A10" s="174"/>
      <c r="B10" s="175"/>
    </row>
    <row r="11" ht="18.75" customHeight="1" spans="1:2">
      <c r="A11" s="176" t="s">
        <v>1377</v>
      </c>
      <c r="B11" s="173"/>
    </row>
    <row r="12" ht="18.75" customHeight="1" spans="1:2">
      <c r="A12" s="174"/>
      <c r="B12" s="175"/>
    </row>
    <row r="13" ht="18.75" customHeight="1" spans="1:2">
      <c r="A13" s="174"/>
      <c r="B13" s="175"/>
    </row>
    <row r="14" ht="18.75" customHeight="1" spans="1:2">
      <c r="A14" s="174"/>
      <c r="B14" s="175"/>
    </row>
    <row r="15" ht="24" customHeight="1" spans="1:1">
      <c r="A15" s="177" t="s">
        <v>1378</v>
      </c>
    </row>
  </sheetData>
  <mergeCells count="2">
    <mergeCell ref="A2:B2"/>
    <mergeCell ref="A3:B3"/>
  </mergeCells>
  <pageMargins left="0.708661417322835" right="0.708661417322835" top="0.748031496062992" bottom="0.748031496062992" header="0.31496062992126" footer="0.31496062992126"/>
  <pageSetup paperSize="9" firstPageNumber="38" orientation="portrait" useFirstPageNumber="1"/>
  <headerFooter>
    <oddFooter>&amp;C第 &amp;P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3"/>
  <sheetViews>
    <sheetView workbookViewId="0">
      <selection activeCell="A3" sqref="A3"/>
    </sheetView>
  </sheetViews>
  <sheetFormatPr defaultColWidth="9" defaultRowHeight="13.5" outlineLevelRow="2"/>
  <cols>
    <col min="1" max="1" width="95" customWidth="1"/>
  </cols>
  <sheetData>
    <row r="2" ht="45" customHeight="1" spans="1:1">
      <c r="A2" s="2" t="s">
        <v>1379</v>
      </c>
    </row>
    <row r="3" ht="354" customHeight="1" spans="1:1">
      <c r="A3" s="168" t="s">
        <v>1380</v>
      </c>
    </row>
  </sheetData>
  <pageMargins left="0.708661417322835" right="0.708661417322835" top="0.748031496062992" bottom="0.748031496062992" header="0.31496062992126" footer="0.31496062992126"/>
  <pageSetup paperSize="9" firstPageNumber="39" orientation="portrait" useFirstPageNumber="1"/>
  <headerFooter>
    <oddFooter>&amp;C第 &amp;P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2"/>
  <sheetViews>
    <sheetView zoomScale="85" zoomScaleNormal="85" topLeftCell="B2" workbookViewId="0">
      <selection activeCell="O10" sqref="O10"/>
    </sheetView>
  </sheetViews>
  <sheetFormatPr defaultColWidth="9" defaultRowHeight="13.5"/>
  <cols>
    <col min="1" max="1" width="19.875" customWidth="1"/>
    <col min="2" max="2" width="12.125" customWidth="1"/>
    <col min="3" max="3" width="13.75" customWidth="1"/>
    <col min="4" max="6" width="14.625" customWidth="1"/>
    <col min="9" max="9" width="20.625" customWidth="1"/>
    <col min="10" max="14" width="14.5" customWidth="1"/>
    <col min="15" max="16" width="8.625" customWidth="1"/>
  </cols>
  <sheetData>
    <row r="1" spans="1:1">
      <c r="A1" t="s">
        <v>1381</v>
      </c>
    </row>
    <row r="2" ht="27" spans="2:14">
      <c r="B2" s="2" t="s">
        <v>1382</v>
      </c>
      <c r="C2" s="2"/>
      <c r="D2" s="2"/>
      <c r="E2" s="2"/>
      <c r="F2" s="2"/>
      <c r="G2" s="2"/>
      <c r="H2" s="2"/>
      <c r="I2" s="2"/>
      <c r="J2" s="2"/>
      <c r="K2" s="2"/>
      <c r="L2" s="2"/>
      <c r="M2" s="2"/>
      <c r="N2" s="2"/>
    </row>
    <row r="4" ht="14.25" spans="15:16">
      <c r="O4" s="154" t="s">
        <v>52</v>
      </c>
      <c r="P4" s="154"/>
    </row>
    <row r="5" ht="58.5" customHeight="1" spans="1:16">
      <c r="A5" s="133" t="s">
        <v>1383</v>
      </c>
      <c r="B5" s="134" t="s">
        <v>116</v>
      </c>
      <c r="C5" s="134" t="s">
        <v>1384</v>
      </c>
      <c r="D5" s="134" t="s">
        <v>118</v>
      </c>
      <c r="E5" s="134" t="s">
        <v>119</v>
      </c>
      <c r="F5" s="134" t="s">
        <v>120</v>
      </c>
      <c r="G5" s="134" t="s">
        <v>1385</v>
      </c>
      <c r="H5" s="135" t="s">
        <v>1386</v>
      </c>
      <c r="I5" s="133" t="s">
        <v>178</v>
      </c>
      <c r="J5" s="134" t="s">
        <v>116</v>
      </c>
      <c r="K5" s="134" t="s">
        <v>1384</v>
      </c>
      <c r="L5" s="134" t="s">
        <v>118</v>
      </c>
      <c r="M5" s="134" t="s">
        <v>119</v>
      </c>
      <c r="N5" s="134" t="s">
        <v>120</v>
      </c>
      <c r="O5" s="134" t="s">
        <v>1385</v>
      </c>
      <c r="P5" s="135" t="s">
        <v>1386</v>
      </c>
    </row>
    <row r="6" ht="32.25" customHeight="1" spans="1:17">
      <c r="A6" s="136" t="s">
        <v>1387</v>
      </c>
      <c r="B6" s="137"/>
      <c r="C6" s="137"/>
      <c r="D6" s="137">
        <v>168</v>
      </c>
      <c r="E6" s="137">
        <v>168</v>
      </c>
      <c r="F6" s="137">
        <v>168</v>
      </c>
      <c r="G6" s="138" t="s">
        <v>125</v>
      </c>
      <c r="H6" s="139" t="s">
        <v>125</v>
      </c>
      <c r="I6" s="155" t="s">
        <v>124</v>
      </c>
      <c r="J6" s="137"/>
      <c r="K6" s="137"/>
      <c r="L6" s="137">
        <v>168</v>
      </c>
      <c r="M6" s="137">
        <v>168</v>
      </c>
      <c r="N6" s="137">
        <v>168</v>
      </c>
      <c r="O6" s="156" t="s">
        <v>125</v>
      </c>
      <c r="P6" s="157" t="s">
        <v>125</v>
      </c>
      <c r="Q6" s="22"/>
    </row>
    <row r="7" ht="32.25" customHeight="1" spans="1:17">
      <c r="A7" s="140" t="s">
        <v>126</v>
      </c>
      <c r="B7" s="137"/>
      <c r="C7" s="137"/>
      <c r="D7" s="137"/>
      <c r="E7" s="137"/>
      <c r="F7" s="137"/>
      <c r="G7" s="141"/>
      <c r="H7" s="142"/>
      <c r="I7" s="158" t="s">
        <v>127</v>
      </c>
      <c r="J7" s="137"/>
      <c r="K7" s="137"/>
      <c r="L7" s="137"/>
      <c r="M7" s="137"/>
      <c r="N7" s="137"/>
      <c r="O7" s="138"/>
      <c r="P7" s="139"/>
      <c r="Q7" s="22"/>
    </row>
    <row r="8" ht="32.25" customHeight="1" spans="1:17">
      <c r="A8" s="143" t="s">
        <v>1388</v>
      </c>
      <c r="B8" s="144"/>
      <c r="C8" s="144"/>
      <c r="D8" s="144"/>
      <c r="E8" s="144"/>
      <c r="F8" s="144"/>
      <c r="G8" s="145"/>
      <c r="H8" s="146"/>
      <c r="I8" s="143" t="s">
        <v>1389</v>
      </c>
      <c r="J8" s="144"/>
      <c r="K8" s="144"/>
      <c r="L8" s="144"/>
      <c r="M8" s="144"/>
      <c r="N8" s="144"/>
      <c r="O8" s="156"/>
      <c r="P8" s="157"/>
      <c r="Q8" s="22"/>
    </row>
    <row r="9" ht="32.25" customHeight="1" spans="1:17">
      <c r="A9" s="143" t="s">
        <v>1390</v>
      </c>
      <c r="B9" s="144"/>
      <c r="C9" s="144"/>
      <c r="D9" s="144"/>
      <c r="E9" s="144"/>
      <c r="F9" s="144"/>
      <c r="G9" s="145"/>
      <c r="H9" s="146"/>
      <c r="I9" s="143" t="s">
        <v>1391</v>
      </c>
      <c r="J9" s="144"/>
      <c r="K9" s="144"/>
      <c r="L9" s="144"/>
      <c r="M9" s="144"/>
      <c r="N9" s="144"/>
      <c r="O9" s="156"/>
      <c r="P9" s="157"/>
      <c r="Q9" s="22"/>
    </row>
    <row r="10" ht="32.25" customHeight="1" spans="1:17">
      <c r="A10" s="143" t="s">
        <v>1392</v>
      </c>
      <c r="B10" s="144"/>
      <c r="C10" s="144"/>
      <c r="D10" s="144"/>
      <c r="E10" s="144"/>
      <c r="F10" s="144"/>
      <c r="G10" s="145"/>
      <c r="H10" s="146"/>
      <c r="I10" s="143" t="s">
        <v>1393</v>
      </c>
      <c r="J10" s="144"/>
      <c r="K10" s="144"/>
      <c r="L10" s="144">
        <v>168</v>
      </c>
      <c r="M10" s="144">
        <v>168</v>
      </c>
      <c r="N10" s="144">
        <v>168</v>
      </c>
      <c r="O10" s="159">
        <f>N10/L10</f>
        <v>1</v>
      </c>
      <c r="P10" s="157"/>
      <c r="Q10" s="22"/>
    </row>
    <row r="11" ht="32.25" customHeight="1" spans="1:17">
      <c r="A11" s="12"/>
      <c r="B11" s="12"/>
      <c r="C11" s="12"/>
      <c r="D11" s="12"/>
      <c r="E11" s="12"/>
      <c r="F11" s="12"/>
      <c r="G11" s="12"/>
      <c r="H11" s="12"/>
      <c r="I11" s="160" t="s">
        <v>1394</v>
      </c>
      <c r="J11" s="144"/>
      <c r="K11" s="144"/>
      <c r="L11" s="144"/>
      <c r="M11" s="144"/>
      <c r="N11" s="144"/>
      <c r="O11" s="156"/>
      <c r="P11" s="157"/>
      <c r="Q11" s="22"/>
    </row>
    <row r="12" ht="32.25" customHeight="1" spans="1:17">
      <c r="A12" s="12"/>
      <c r="B12" s="12"/>
      <c r="C12" s="12"/>
      <c r="D12" s="12"/>
      <c r="E12" s="12"/>
      <c r="F12" s="12"/>
      <c r="G12" s="12"/>
      <c r="H12" s="12"/>
      <c r="I12" s="160" t="s">
        <v>1395</v>
      </c>
      <c r="J12" s="144"/>
      <c r="K12" s="144"/>
      <c r="L12" s="144"/>
      <c r="M12" s="144"/>
      <c r="N12" s="144"/>
      <c r="O12" s="161"/>
      <c r="P12" s="157"/>
      <c r="Q12" s="22"/>
    </row>
    <row r="13" ht="32.25" customHeight="1" spans="1:17">
      <c r="A13" s="12"/>
      <c r="B13" s="12"/>
      <c r="C13" s="12"/>
      <c r="D13" s="12"/>
      <c r="E13" s="12"/>
      <c r="F13" s="12"/>
      <c r="G13" s="12"/>
      <c r="H13" s="12"/>
      <c r="I13" s="160" t="s">
        <v>1396</v>
      </c>
      <c r="J13" s="144"/>
      <c r="K13" s="144"/>
      <c r="L13" s="144"/>
      <c r="M13" s="144"/>
      <c r="N13" s="144"/>
      <c r="O13" s="161"/>
      <c r="P13" s="162"/>
      <c r="Q13" s="22"/>
    </row>
    <row r="14" ht="32.25" customHeight="1" spans="1:17">
      <c r="A14" s="12"/>
      <c r="B14" s="12"/>
      <c r="C14" s="12"/>
      <c r="D14" s="12"/>
      <c r="E14" s="12"/>
      <c r="F14" s="12"/>
      <c r="G14" s="12"/>
      <c r="H14" s="12"/>
      <c r="I14" s="163" t="s">
        <v>1397</v>
      </c>
      <c r="J14" s="144"/>
      <c r="K14" s="144"/>
      <c r="L14" s="144"/>
      <c r="M14" s="144"/>
      <c r="N14" s="144"/>
      <c r="O14" s="161"/>
      <c r="P14" s="157"/>
      <c r="Q14" s="22"/>
    </row>
    <row r="15" ht="27.75" customHeight="1" spans="1:17">
      <c r="A15" s="147" t="s">
        <v>153</v>
      </c>
      <c r="B15" s="137"/>
      <c r="C15" s="137"/>
      <c r="D15" s="137">
        <v>168</v>
      </c>
      <c r="E15" s="137">
        <v>168</v>
      </c>
      <c r="F15" s="137">
        <v>168</v>
      </c>
      <c r="G15" s="138" t="s">
        <v>125</v>
      </c>
      <c r="H15" s="139" t="s">
        <v>125</v>
      </c>
      <c r="I15" s="164" t="s">
        <v>154</v>
      </c>
      <c r="J15" s="137"/>
      <c r="K15" s="137"/>
      <c r="L15" s="137"/>
      <c r="M15" s="137"/>
      <c r="N15" s="137"/>
      <c r="O15" s="138" t="s">
        <v>125</v>
      </c>
      <c r="P15" s="139" t="s">
        <v>125</v>
      </c>
      <c r="Q15" s="22"/>
    </row>
    <row r="16" ht="27.75" customHeight="1" spans="1:17">
      <c r="A16" s="148" t="s">
        <v>155</v>
      </c>
      <c r="B16" s="144"/>
      <c r="C16" s="144"/>
      <c r="D16" s="144">
        <v>168</v>
      </c>
      <c r="E16" s="144">
        <v>168</v>
      </c>
      <c r="F16" s="144">
        <v>168</v>
      </c>
      <c r="G16" s="138" t="s">
        <v>125</v>
      </c>
      <c r="H16" s="139" t="s">
        <v>125</v>
      </c>
      <c r="I16" s="165" t="s">
        <v>156</v>
      </c>
      <c r="J16" s="144"/>
      <c r="K16" s="144"/>
      <c r="L16" s="144"/>
      <c r="M16" s="144"/>
      <c r="N16" s="144"/>
      <c r="O16" s="138" t="s">
        <v>125</v>
      </c>
      <c r="P16" s="139" t="s">
        <v>125</v>
      </c>
      <c r="Q16" s="22"/>
    </row>
    <row r="17" ht="27.75" customHeight="1" spans="1:17">
      <c r="A17" s="148" t="s">
        <v>157</v>
      </c>
      <c r="B17" s="144"/>
      <c r="C17" s="144"/>
      <c r="D17" s="144"/>
      <c r="E17" s="144"/>
      <c r="F17" s="144"/>
      <c r="G17" s="138" t="s">
        <v>125</v>
      </c>
      <c r="H17" s="139" t="s">
        <v>125</v>
      </c>
      <c r="I17" s="165" t="s">
        <v>158</v>
      </c>
      <c r="J17" s="144"/>
      <c r="K17" s="144"/>
      <c r="L17" s="144"/>
      <c r="M17" s="144"/>
      <c r="N17" s="144"/>
      <c r="O17" s="138" t="s">
        <v>125</v>
      </c>
      <c r="P17" s="139" t="s">
        <v>125</v>
      </c>
      <c r="Q17" s="22"/>
    </row>
    <row r="18" ht="27.75" customHeight="1" spans="1:17">
      <c r="A18" s="149" t="s">
        <v>1398</v>
      </c>
      <c r="B18" s="144"/>
      <c r="C18" s="144"/>
      <c r="D18" s="144"/>
      <c r="E18" s="144"/>
      <c r="F18" s="144"/>
      <c r="G18" s="138" t="s">
        <v>125</v>
      </c>
      <c r="H18" s="139" t="s">
        <v>125</v>
      </c>
      <c r="I18" s="165" t="s">
        <v>1399</v>
      </c>
      <c r="J18" s="144"/>
      <c r="K18" s="144"/>
      <c r="L18" s="144"/>
      <c r="M18" s="144"/>
      <c r="N18" s="144"/>
      <c r="O18" s="138" t="s">
        <v>125</v>
      </c>
      <c r="P18" s="139" t="s">
        <v>125</v>
      </c>
      <c r="Q18" s="22"/>
    </row>
    <row r="19" ht="27.75" customHeight="1" spans="1:17">
      <c r="A19" s="149" t="s">
        <v>1400</v>
      </c>
      <c r="B19" s="144"/>
      <c r="C19" s="144"/>
      <c r="D19" s="144"/>
      <c r="E19" s="144"/>
      <c r="F19" s="144"/>
      <c r="G19" s="138" t="s">
        <v>125</v>
      </c>
      <c r="H19" s="139" t="s">
        <v>125</v>
      </c>
      <c r="I19" s="165" t="s">
        <v>1401</v>
      </c>
      <c r="J19" s="144"/>
      <c r="K19" s="144"/>
      <c r="L19" s="144"/>
      <c r="M19" s="144"/>
      <c r="N19" s="144"/>
      <c r="O19" s="138" t="s">
        <v>125</v>
      </c>
      <c r="P19" s="139" t="s">
        <v>125</v>
      </c>
      <c r="Q19" s="22"/>
    </row>
    <row r="20" ht="33" customHeight="1" spans="1:17">
      <c r="A20" s="149" t="s">
        <v>1402</v>
      </c>
      <c r="B20" s="144"/>
      <c r="C20" s="144"/>
      <c r="D20" s="144"/>
      <c r="E20" s="144"/>
      <c r="F20" s="144"/>
      <c r="G20" s="138" t="s">
        <v>125</v>
      </c>
      <c r="H20" s="139" t="s">
        <v>125</v>
      </c>
      <c r="I20" s="165" t="s">
        <v>1403</v>
      </c>
      <c r="J20" s="144"/>
      <c r="K20" s="144"/>
      <c r="L20" s="144"/>
      <c r="M20" s="144"/>
      <c r="N20" s="144"/>
      <c r="O20" s="138" t="s">
        <v>125</v>
      </c>
      <c r="P20" s="139" t="s">
        <v>125</v>
      </c>
      <c r="Q20" s="22"/>
    </row>
    <row r="21" ht="27.75" customHeight="1" spans="1:17">
      <c r="A21" s="143" t="s">
        <v>161</v>
      </c>
      <c r="B21" s="144"/>
      <c r="C21" s="144"/>
      <c r="D21" s="144"/>
      <c r="E21" s="144"/>
      <c r="F21" s="144"/>
      <c r="G21" s="138" t="s">
        <v>125</v>
      </c>
      <c r="H21" s="139" t="s">
        <v>125</v>
      </c>
      <c r="I21" s="165" t="s">
        <v>168</v>
      </c>
      <c r="J21" s="144"/>
      <c r="K21" s="144"/>
      <c r="L21" s="144"/>
      <c r="M21" s="144"/>
      <c r="N21" s="144"/>
      <c r="O21" s="138" t="s">
        <v>125</v>
      </c>
      <c r="P21" s="139" t="s">
        <v>125</v>
      </c>
      <c r="Q21" s="22"/>
    </row>
    <row r="22" ht="27.75" customHeight="1" spans="1:17">
      <c r="A22" s="150" t="s">
        <v>1404</v>
      </c>
      <c r="B22" s="151"/>
      <c r="C22" s="151"/>
      <c r="D22" s="151"/>
      <c r="E22" s="151"/>
      <c r="F22" s="151"/>
      <c r="G22" s="152" t="s">
        <v>125</v>
      </c>
      <c r="H22" s="153" t="s">
        <v>125</v>
      </c>
      <c r="I22" s="166" t="s">
        <v>1405</v>
      </c>
      <c r="J22" s="151"/>
      <c r="K22" s="151"/>
      <c r="L22" s="151"/>
      <c r="M22" s="151"/>
      <c r="N22" s="167"/>
      <c r="O22" s="152" t="s">
        <v>125</v>
      </c>
      <c r="P22" s="153" t="s">
        <v>125</v>
      </c>
      <c r="Q22" s="22"/>
    </row>
  </sheetData>
  <mergeCells count="2">
    <mergeCell ref="B2:N2"/>
    <mergeCell ref="O4:P4"/>
  </mergeCells>
  <pageMargins left="0.708661417322835" right="0.708661417322835" top="0.748031496062992" bottom="0.748031496062992" header="0.31496062992126" footer="0.31496062992126"/>
  <pageSetup paperSize="9" scale="61" firstPageNumber="40" orientation="landscape" useFirstPageNumber="1"/>
  <headerFooter>
    <oddFooter>&amp;C第 &amp;P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2"/>
  <sheetViews>
    <sheetView topLeftCell="A16" workbookViewId="0">
      <selection activeCell="A2" sqref="A2:D52"/>
    </sheetView>
  </sheetViews>
  <sheetFormatPr defaultColWidth="9" defaultRowHeight="14.25" outlineLevelCol="3"/>
  <cols>
    <col min="1" max="3" width="20.875" style="61" customWidth="1"/>
    <col min="4" max="4" width="26.625" style="61" customWidth="1"/>
    <col min="5" max="256" width="9" style="61"/>
    <col min="257" max="260" width="20.875" style="61" customWidth="1"/>
    <col min="261" max="512" width="9" style="61"/>
    <col min="513" max="516" width="20.875" style="61" customWidth="1"/>
    <col min="517" max="768" width="9" style="61"/>
    <col min="769" max="772" width="20.875" style="61" customWidth="1"/>
    <col min="773" max="1024" width="10" style="61"/>
    <col min="1025" max="1028" width="20.875" style="61" customWidth="1"/>
    <col min="1029" max="1280" width="9" style="61"/>
    <col min="1281" max="1284" width="20.875" style="61" customWidth="1"/>
    <col min="1285" max="1536" width="9" style="61"/>
    <col min="1537" max="1540" width="20.875" style="61" customWidth="1"/>
    <col min="1541" max="1792" width="9" style="61"/>
    <col min="1793" max="1796" width="20.875" style="61" customWidth="1"/>
    <col min="1797" max="2048" width="10" style="61"/>
    <col min="2049" max="2052" width="20.875" style="61" customWidth="1"/>
    <col min="2053" max="2304" width="9" style="61"/>
    <col min="2305" max="2308" width="20.875" style="61" customWidth="1"/>
    <col min="2309" max="2560" width="9" style="61"/>
    <col min="2561" max="2564" width="20.875" style="61" customWidth="1"/>
    <col min="2565" max="2816" width="9" style="61"/>
    <col min="2817" max="2820" width="20.875" style="61" customWidth="1"/>
    <col min="2821" max="3072" width="10" style="61"/>
    <col min="3073" max="3076" width="20.875" style="61" customWidth="1"/>
    <col min="3077" max="3328" width="9" style="61"/>
    <col min="3329" max="3332" width="20.875" style="61" customWidth="1"/>
    <col min="3333" max="3584" width="9" style="61"/>
    <col min="3585" max="3588" width="20.875" style="61" customWidth="1"/>
    <col min="3589" max="3840" width="9" style="61"/>
    <col min="3841" max="3844" width="20.875" style="61" customWidth="1"/>
    <col min="3845" max="4096" width="10" style="61"/>
    <col min="4097" max="4100" width="20.875" style="61" customWidth="1"/>
    <col min="4101" max="4352" width="9" style="61"/>
    <col min="4353" max="4356" width="20.875" style="61" customWidth="1"/>
    <col min="4357" max="4608" width="9" style="61"/>
    <col min="4609" max="4612" width="20.875" style="61" customWidth="1"/>
    <col min="4613" max="4864" width="9" style="61"/>
    <col min="4865" max="4868" width="20.875" style="61" customWidth="1"/>
    <col min="4869" max="5120" width="10" style="61"/>
    <col min="5121" max="5124" width="20.875" style="61" customWidth="1"/>
    <col min="5125" max="5376" width="9" style="61"/>
    <col min="5377" max="5380" width="20.875" style="61" customWidth="1"/>
    <col min="5381" max="5632" width="9" style="61"/>
    <col min="5633" max="5636" width="20.875" style="61" customWidth="1"/>
    <col min="5637" max="5888" width="9" style="61"/>
    <col min="5889" max="5892" width="20.875" style="61" customWidth="1"/>
    <col min="5893" max="6144" width="10" style="61"/>
    <col min="6145" max="6148" width="20.875" style="61" customWidth="1"/>
    <col min="6149" max="6400" width="9" style="61"/>
    <col min="6401" max="6404" width="20.875" style="61" customWidth="1"/>
    <col min="6405" max="6656" width="9" style="61"/>
    <col min="6657" max="6660" width="20.875" style="61" customWidth="1"/>
    <col min="6661" max="6912" width="9" style="61"/>
    <col min="6913" max="6916" width="20.875" style="61" customWidth="1"/>
    <col min="6917" max="7168" width="10" style="61"/>
    <col min="7169" max="7172" width="20.875" style="61" customWidth="1"/>
    <col min="7173" max="7424" width="9" style="61"/>
    <col min="7425" max="7428" width="20.875" style="61" customWidth="1"/>
    <col min="7429" max="7680" width="9" style="61"/>
    <col min="7681" max="7684" width="20.875" style="61" customWidth="1"/>
    <col min="7685" max="7936" width="9" style="61"/>
    <col min="7937" max="7940" width="20.875" style="61" customWidth="1"/>
    <col min="7941" max="8192" width="10" style="61"/>
    <col min="8193" max="8196" width="20.875" style="61" customWidth="1"/>
    <col min="8197" max="8448" width="9" style="61"/>
    <col min="8449" max="8452" width="20.875" style="61" customWidth="1"/>
    <col min="8453" max="8704" width="9" style="61"/>
    <col min="8705" max="8708" width="20.875" style="61" customWidth="1"/>
    <col min="8709" max="8960" width="9" style="61"/>
    <col min="8961" max="8964" width="20.875" style="61" customWidth="1"/>
    <col min="8965" max="9216" width="10" style="61"/>
    <col min="9217" max="9220" width="20.875" style="61" customWidth="1"/>
    <col min="9221" max="9472" width="9" style="61"/>
    <col min="9473" max="9476" width="20.875" style="61" customWidth="1"/>
    <col min="9477" max="9728" width="9" style="61"/>
    <col min="9729" max="9732" width="20.875" style="61" customWidth="1"/>
    <col min="9733" max="9984" width="9" style="61"/>
    <col min="9985" max="9988" width="20.875" style="61" customWidth="1"/>
    <col min="9989" max="10240" width="10" style="61"/>
    <col min="10241" max="10244" width="20.875" style="61" customWidth="1"/>
    <col min="10245" max="10496" width="9" style="61"/>
    <col min="10497" max="10500" width="20.875" style="61" customWidth="1"/>
    <col min="10501" max="10752" width="9" style="61"/>
    <col min="10753" max="10756" width="20.875" style="61" customWidth="1"/>
    <col min="10757" max="11008" width="9" style="61"/>
    <col min="11009" max="11012" width="20.875" style="61" customWidth="1"/>
    <col min="11013" max="11264" width="10" style="61"/>
    <col min="11265" max="11268" width="20.875" style="61" customWidth="1"/>
    <col min="11269" max="11520" width="9" style="61"/>
    <col min="11521" max="11524" width="20.875" style="61" customWidth="1"/>
    <col min="11525" max="11776" width="9" style="61"/>
    <col min="11777" max="11780" width="20.875" style="61" customWidth="1"/>
    <col min="11781" max="12032" width="9" style="61"/>
    <col min="12033" max="12036" width="20.875" style="61" customWidth="1"/>
    <col min="12037" max="12288" width="10" style="61"/>
    <col min="12289" max="12292" width="20.875" style="61" customWidth="1"/>
    <col min="12293" max="12544" width="9" style="61"/>
    <col min="12545" max="12548" width="20.875" style="61" customWidth="1"/>
    <col min="12549" max="12800" width="9" style="61"/>
    <col min="12801" max="12804" width="20.875" style="61" customWidth="1"/>
    <col min="12805" max="13056" width="9" style="61"/>
    <col min="13057" max="13060" width="20.875" style="61" customWidth="1"/>
    <col min="13061" max="13312" width="10" style="61"/>
    <col min="13313" max="13316" width="20.875" style="61" customWidth="1"/>
    <col min="13317" max="13568" width="9" style="61"/>
    <col min="13569" max="13572" width="20.875" style="61" customWidth="1"/>
    <col min="13573" max="13824" width="9" style="61"/>
    <col min="13825" max="13828" width="20.875" style="61" customWidth="1"/>
    <col min="13829" max="14080" width="9" style="61"/>
    <col min="14081" max="14084" width="20.875" style="61" customWidth="1"/>
    <col min="14085" max="14336" width="10" style="61"/>
    <col min="14337" max="14340" width="20.875" style="61" customWidth="1"/>
    <col min="14341" max="14592" width="9" style="61"/>
    <col min="14593" max="14596" width="20.875" style="61" customWidth="1"/>
    <col min="14597" max="14848" width="9" style="61"/>
    <col min="14849" max="14852" width="20.875" style="61" customWidth="1"/>
    <col min="14853" max="15104" width="9" style="61"/>
    <col min="15105" max="15108" width="20.875" style="61" customWidth="1"/>
    <col min="15109" max="15360" width="10" style="61"/>
    <col min="15361" max="15364" width="20.875" style="61" customWidth="1"/>
    <col min="15365" max="15616" width="9" style="61"/>
    <col min="15617" max="15620" width="20.875" style="61" customWidth="1"/>
    <col min="15621" max="15872" width="9" style="61"/>
    <col min="15873" max="15876" width="20.875" style="61" customWidth="1"/>
    <col min="15877" max="16128" width="9" style="61"/>
    <col min="16129" max="16132" width="20.875" style="61" customWidth="1"/>
    <col min="16133" max="16384" width="10" style="61"/>
  </cols>
  <sheetData>
    <row r="1" ht="72.75" customHeight="1" spans="1:4">
      <c r="A1" s="62" t="s">
        <v>1406</v>
      </c>
      <c r="B1" s="62"/>
      <c r="C1" s="62"/>
      <c r="D1" s="62"/>
    </row>
    <row r="2" ht="11.25" customHeight="1" spans="1:4">
      <c r="A2" s="132" t="s">
        <v>1407</v>
      </c>
      <c r="B2" s="132"/>
      <c r="C2" s="132"/>
      <c r="D2" s="132"/>
    </row>
    <row r="3" ht="11.25" customHeight="1" spans="1:4">
      <c r="A3" s="132"/>
      <c r="B3" s="132"/>
      <c r="C3" s="132"/>
      <c r="D3" s="132"/>
    </row>
    <row r="4" ht="11.25" customHeight="1" spans="1:4">
      <c r="A4" s="132"/>
      <c r="B4" s="132"/>
      <c r="C4" s="132"/>
      <c r="D4" s="132"/>
    </row>
    <row r="5" ht="11.25" customHeight="1" spans="1:4">
      <c r="A5" s="132"/>
      <c r="B5" s="132"/>
      <c r="C5" s="132"/>
      <c r="D5" s="132"/>
    </row>
    <row r="6" ht="11.25" customHeight="1" spans="1:4">
      <c r="A6" s="132"/>
      <c r="B6" s="132"/>
      <c r="C6" s="132"/>
      <c r="D6" s="132"/>
    </row>
    <row r="7" ht="11.25" customHeight="1" spans="1:4">
      <c r="A7" s="132"/>
      <c r="B7" s="132"/>
      <c r="C7" s="132"/>
      <c r="D7" s="132"/>
    </row>
    <row r="8" ht="11.25" customHeight="1" spans="1:4">
      <c r="A8" s="132"/>
      <c r="B8" s="132"/>
      <c r="C8" s="132"/>
      <c r="D8" s="132"/>
    </row>
    <row r="9" ht="11.25" customHeight="1" spans="1:4">
      <c r="A9" s="132"/>
      <c r="B9" s="132"/>
      <c r="C9" s="132"/>
      <c r="D9" s="132"/>
    </row>
    <row r="10" ht="11.25" customHeight="1" spans="1:4">
      <c r="A10" s="132"/>
      <c r="B10" s="132"/>
      <c r="C10" s="132"/>
      <c r="D10" s="132"/>
    </row>
    <row r="11" ht="11.25" customHeight="1" spans="1:4">
      <c r="A11" s="132"/>
      <c r="B11" s="132"/>
      <c r="C11" s="132"/>
      <c r="D11" s="132"/>
    </row>
    <row r="12" ht="11.25" customHeight="1" spans="1:4">
      <c r="A12" s="132"/>
      <c r="B12" s="132"/>
      <c r="C12" s="132"/>
      <c r="D12" s="132"/>
    </row>
    <row r="13" ht="11.25" customHeight="1" spans="1:4">
      <c r="A13" s="132"/>
      <c r="B13" s="132"/>
      <c r="C13" s="132"/>
      <c r="D13" s="132"/>
    </row>
    <row r="14" ht="11.25" customHeight="1" spans="1:4">
      <c r="A14" s="132"/>
      <c r="B14" s="132"/>
      <c r="C14" s="132"/>
      <c r="D14" s="132"/>
    </row>
    <row r="15" ht="11.25" customHeight="1" spans="1:4">
      <c r="A15" s="132"/>
      <c r="B15" s="132"/>
      <c r="C15" s="132"/>
      <c r="D15" s="132"/>
    </row>
    <row r="16" ht="11.25" customHeight="1" spans="1:4">
      <c r="A16" s="132"/>
      <c r="B16" s="132"/>
      <c r="C16" s="132"/>
      <c r="D16" s="132"/>
    </row>
    <row r="17" ht="11.25" customHeight="1" spans="1:4">
      <c r="A17" s="132"/>
      <c r="B17" s="132"/>
      <c r="C17" s="132"/>
      <c r="D17" s="132"/>
    </row>
    <row r="18" ht="11.25" customHeight="1" spans="1:4">
      <c r="A18" s="132"/>
      <c r="B18" s="132"/>
      <c r="C18" s="132"/>
      <c r="D18" s="132"/>
    </row>
    <row r="19" ht="11.25" customHeight="1" spans="1:4">
      <c r="A19" s="132"/>
      <c r="B19" s="132"/>
      <c r="C19" s="132"/>
      <c r="D19" s="132"/>
    </row>
    <row r="20" ht="11.25" customHeight="1" spans="1:4">
      <c r="A20" s="132"/>
      <c r="B20" s="132"/>
      <c r="C20" s="132"/>
      <c r="D20" s="132"/>
    </row>
    <row r="21" ht="11.25" customHeight="1" spans="1:4">
      <c r="A21" s="132"/>
      <c r="B21" s="132"/>
      <c r="C21" s="132"/>
      <c r="D21" s="132"/>
    </row>
    <row r="22" ht="11.25" customHeight="1" spans="1:4">
      <c r="A22" s="132"/>
      <c r="B22" s="132"/>
      <c r="C22" s="132"/>
      <c r="D22" s="132"/>
    </row>
    <row r="23" ht="11.25" customHeight="1" spans="1:4">
      <c r="A23" s="132"/>
      <c r="B23" s="132"/>
      <c r="C23" s="132"/>
      <c r="D23" s="132"/>
    </row>
    <row r="24" ht="11.25" customHeight="1" spans="1:4">
      <c r="A24" s="132"/>
      <c r="B24" s="132"/>
      <c r="C24" s="132"/>
      <c r="D24" s="132"/>
    </row>
    <row r="25" ht="11.25" customHeight="1" spans="1:4">
      <c r="A25" s="132"/>
      <c r="B25" s="132"/>
      <c r="C25" s="132"/>
      <c r="D25" s="132"/>
    </row>
    <row r="26" ht="11.25" customHeight="1" spans="1:4">
      <c r="A26" s="132"/>
      <c r="B26" s="132"/>
      <c r="C26" s="132"/>
      <c r="D26" s="132"/>
    </row>
    <row r="27" ht="11.25" customHeight="1" spans="1:4">
      <c r="A27" s="132"/>
      <c r="B27" s="132"/>
      <c r="C27" s="132"/>
      <c r="D27" s="132"/>
    </row>
    <row r="28" ht="11.25" customHeight="1" spans="1:4">
      <c r="A28" s="132"/>
      <c r="B28" s="132"/>
      <c r="C28" s="132"/>
      <c r="D28" s="132"/>
    </row>
    <row r="29" ht="11.25" customHeight="1" spans="1:4">
      <c r="A29" s="132"/>
      <c r="B29" s="132"/>
      <c r="C29" s="132"/>
      <c r="D29" s="132"/>
    </row>
    <row r="30" ht="11.25" customHeight="1" spans="1:4">
      <c r="A30" s="132"/>
      <c r="B30" s="132"/>
      <c r="C30" s="132"/>
      <c r="D30" s="132"/>
    </row>
    <row r="31" ht="11.25" customHeight="1" spans="1:4">
      <c r="A31" s="132"/>
      <c r="B31" s="132"/>
      <c r="C31" s="132"/>
      <c r="D31" s="132"/>
    </row>
    <row r="32" ht="11.25" customHeight="1" spans="1:4">
      <c r="A32" s="132"/>
      <c r="B32" s="132"/>
      <c r="C32" s="132"/>
      <c r="D32" s="132"/>
    </row>
    <row r="33" ht="11.25" customHeight="1" spans="1:4">
      <c r="A33" s="132"/>
      <c r="B33" s="132"/>
      <c r="C33" s="132"/>
      <c r="D33" s="132"/>
    </row>
    <row r="34" ht="11.25" customHeight="1" spans="1:4">
      <c r="A34" s="132"/>
      <c r="B34" s="132"/>
      <c r="C34" s="132"/>
      <c r="D34" s="132"/>
    </row>
    <row r="35" ht="11.25" customHeight="1" spans="1:4">
      <c r="A35" s="132"/>
      <c r="B35" s="132"/>
      <c r="C35" s="132"/>
      <c r="D35" s="132"/>
    </row>
    <row r="36" ht="13.5" spans="1:4">
      <c r="A36" s="132"/>
      <c r="B36" s="132"/>
      <c r="C36" s="132"/>
      <c r="D36" s="132"/>
    </row>
    <row r="37" ht="13.5" spans="1:4">
      <c r="A37" s="132"/>
      <c r="B37" s="132"/>
      <c r="C37" s="132"/>
      <c r="D37" s="132"/>
    </row>
    <row r="38" ht="13.5" spans="1:4">
      <c r="A38" s="132"/>
      <c r="B38" s="132"/>
      <c r="C38" s="132"/>
      <c r="D38" s="132"/>
    </row>
    <row r="39" ht="13.5" spans="1:4">
      <c r="A39" s="132"/>
      <c r="B39" s="132"/>
      <c r="C39" s="132"/>
      <c r="D39" s="132"/>
    </row>
    <row r="40" ht="13.5" spans="1:4">
      <c r="A40" s="132"/>
      <c r="B40" s="132"/>
      <c r="C40" s="132"/>
      <c r="D40" s="132"/>
    </row>
    <row r="41" ht="13.5" spans="1:4">
      <c r="A41" s="132"/>
      <c r="B41" s="132"/>
      <c r="C41" s="132"/>
      <c r="D41" s="132"/>
    </row>
    <row r="42" ht="13.5" spans="1:4">
      <c r="A42" s="132"/>
      <c r="B42" s="132"/>
      <c r="C42" s="132"/>
      <c r="D42" s="132"/>
    </row>
    <row r="43" ht="13.5" spans="1:4">
      <c r="A43" s="132"/>
      <c r="B43" s="132"/>
      <c r="C43" s="132"/>
      <c r="D43" s="132"/>
    </row>
    <row r="44" ht="13.5" spans="1:4">
      <c r="A44" s="132"/>
      <c r="B44" s="132"/>
      <c r="C44" s="132"/>
      <c r="D44" s="132"/>
    </row>
    <row r="45" ht="13.5" spans="1:4">
      <c r="A45" s="132"/>
      <c r="B45" s="132"/>
      <c r="C45" s="132"/>
      <c r="D45" s="132"/>
    </row>
    <row r="46" ht="13.5" spans="1:4">
      <c r="A46" s="132"/>
      <c r="B46" s="132"/>
      <c r="C46" s="132"/>
      <c r="D46" s="132"/>
    </row>
    <row r="47" ht="13.5" spans="1:4">
      <c r="A47" s="132"/>
      <c r="B47" s="132"/>
      <c r="C47" s="132"/>
      <c r="D47" s="132"/>
    </row>
    <row r="48" ht="13.5" spans="1:4">
      <c r="A48" s="132"/>
      <c r="B48" s="132"/>
      <c r="C48" s="132"/>
      <c r="D48" s="132"/>
    </row>
    <row r="49" ht="13.5" spans="1:4">
      <c r="A49" s="132"/>
      <c r="B49" s="132"/>
      <c r="C49" s="132"/>
      <c r="D49" s="132"/>
    </row>
    <row r="50" ht="13.5" spans="1:4">
      <c r="A50" s="132"/>
      <c r="B50" s="132"/>
      <c r="C50" s="132"/>
      <c r="D50" s="132"/>
    </row>
    <row r="51" ht="13.5" spans="1:4">
      <c r="A51" s="132"/>
      <c r="B51" s="132"/>
      <c r="C51" s="132"/>
      <c r="D51" s="132"/>
    </row>
    <row r="52" ht="13.5" spans="1:4">
      <c r="A52" s="132"/>
      <c r="B52" s="132"/>
      <c r="C52" s="132"/>
      <c r="D52" s="132"/>
    </row>
  </sheetData>
  <mergeCells count="2">
    <mergeCell ref="A1:D1"/>
    <mergeCell ref="A2:D52"/>
  </mergeCells>
  <printOptions horizontalCentered="1"/>
  <pageMargins left="0.15748031496063" right="0.15748031496063" top="0.748031496062992" bottom="0.748031496062992" header="0.31496062992126" footer="0.31496062992126"/>
  <pageSetup paperSize="9" firstPageNumber="41" orientation="portrait" useFirstPageNumber="1"/>
  <headerFooter>
    <oddFooter>&amp;C&amp;10第 &amp;P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9"/>
  <sheetViews>
    <sheetView topLeftCell="A12" workbookViewId="0">
      <selection activeCell="A5" sqref="$A5:$XFD5"/>
    </sheetView>
  </sheetViews>
  <sheetFormatPr defaultColWidth="9" defaultRowHeight="13.5" outlineLevelCol="1"/>
  <cols>
    <col min="1" max="1" width="54.875" customWidth="1"/>
    <col min="2" max="2" width="43" style="22" customWidth="1"/>
  </cols>
  <sheetData>
    <row r="1" spans="1:1">
      <c r="A1" t="s">
        <v>1408</v>
      </c>
    </row>
    <row r="2" ht="48" customHeight="1" spans="1:2">
      <c r="A2" s="23" t="s">
        <v>1409</v>
      </c>
      <c r="B2" s="23"/>
    </row>
    <row r="4" ht="14.25" spans="1:2">
      <c r="A4" s="121"/>
      <c r="B4" s="122" t="s">
        <v>52</v>
      </c>
    </row>
    <row r="5" ht="25.5" customHeight="1" spans="1:2">
      <c r="A5" s="123" t="s">
        <v>1410</v>
      </c>
      <c r="B5" s="124" t="s">
        <v>120</v>
      </c>
    </row>
    <row r="6" ht="19.5" customHeight="1" spans="1:2">
      <c r="A6" s="125" t="s">
        <v>127</v>
      </c>
      <c r="B6" s="126">
        <v>168</v>
      </c>
    </row>
    <row r="7" s="22" customFormat="1" ht="19.5" customHeight="1" spans="1:2">
      <c r="A7" s="127" t="s">
        <v>1411</v>
      </c>
      <c r="B7" s="128"/>
    </row>
    <row r="8" s="22" customFormat="1" ht="19.5" customHeight="1" spans="1:2">
      <c r="A8" s="127" t="s">
        <v>1412</v>
      </c>
      <c r="B8" s="128"/>
    </row>
    <row r="9" s="22" customFormat="1" ht="19.5" customHeight="1" spans="1:2">
      <c r="A9" s="129" t="s">
        <v>1413</v>
      </c>
      <c r="B9" s="128"/>
    </row>
    <row r="10" s="22" customFormat="1" ht="19.5" customHeight="1" spans="1:2">
      <c r="A10" s="129" t="s">
        <v>1414</v>
      </c>
      <c r="B10" s="128"/>
    </row>
    <row r="11" s="22" customFormat="1" ht="19.5" customHeight="1" spans="1:2">
      <c r="A11" s="127" t="s">
        <v>1415</v>
      </c>
      <c r="B11" s="128"/>
    </row>
    <row r="12" s="22" customFormat="1" ht="19.5" customHeight="1" spans="1:2">
      <c r="A12" s="129" t="s">
        <v>1414</v>
      </c>
      <c r="B12" s="128"/>
    </row>
    <row r="13" s="22" customFormat="1" ht="19.5" customHeight="1" spans="1:2">
      <c r="A13" s="127" t="s">
        <v>1416</v>
      </c>
      <c r="B13" s="128"/>
    </row>
    <row r="14" s="22" customFormat="1" ht="19.5" customHeight="1" spans="1:2">
      <c r="A14" s="127" t="s">
        <v>1417</v>
      </c>
      <c r="B14" s="128"/>
    </row>
    <row r="15" s="22" customFormat="1" ht="19.5" customHeight="1" spans="1:2">
      <c r="A15" s="129" t="s">
        <v>1418</v>
      </c>
      <c r="B15" s="128"/>
    </row>
    <row r="16" s="22" customFormat="1" ht="19.5" customHeight="1" spans="1:2">
      <c r="A16" s="129" t="s">
        <v>1419</v>
      </c>
      <c r="B16" s="128"/>
    </row>
    <row r="17" s="22" customFormat="1" ht="19.5" customHeight="1" spans="1:2">
      <c r="A17" s="129" t="s">
        <v>1420</v>
      </c>
      <c r="B17" s="128"/>
    </row>
    <row r="18" s="22" customFormat="1" ht="19.5" customHeight="1" spans="1:2">
      <c r="A18" s="129" t="s">
        <v>1421</v>
      </c>
      <c r="B18" s="128"/>
    </row>
    <row r="19" s="22" customFormat="1" ht="19.5" customHeight="1" spans="1:2">
      <c r="A19" s="129" t="s">
        <v>1422</v>
      </c>
      <c r="B19" s="128"/>
    </row>
    <row r="20" s="22" customFormat="1" ht="19.5" customHeight="1" spans="1:2">
      <c r="A20" s="129" t="s">
        <v>1423</v>
      </c>
      <c r="B20" s="128"/>
    </row>
    <row r="21" s="22" customFormat="1" ht="19.5" customHeight="1" spans="1:2">
      <c r="A21" s="129" t="s">
        <v>1424</v>
      </c>
      <c r="B21" s="128"/>
    </row>
    <row r="22" s="22" customFormat="1" ht="19.5" customHeight="1" spans="1:2">
      <c r="A22" s="127" t="s">
        <v>1425</v>
      </c>
      <c r="B22" s="128"/>
    </row>
    <row r="23" s="22" customFormat="1" ht="19.5" customHeight="1" spans="1:2">
      <c r="A23" s="129" t="s">
        <v>1426</v>
      </c>
      <c r="B23" s="128"/>
    </row>
    <row r="24" s="22" customFormat="1" ht="19.5" customHeight="1" spans="1:2">
      <c r="A24" s="127" t="s">
        <v>1427</v>
      </c>
      <c r="B24" s="128">
        <v>168</v>
      </c>
    </row>
    <row r="25" s="22" customFormat="1" ht="19.5" customHeight="1" spans="1:2">
      <c r="A25" s="127" t="s">
        <v>1428</v>
      </c>
      <c r="B25" s="128">
        <v>168</v>
      </c>
    </row>
    <row r="26" s="22" customFormat="1" ht="19.5" customHeight="1" spans="1:2">
      <c r="A26" s="129" t="s">
        <v>1414</v>
      </c>
      <c r="B26" s="128">
        <v>168</v>
      </c>
    </row>
    <row r="27" s="22" customFormat="1" ht="19.5" customHeight="1" spans="1:2">
      <c r="A27" s="129" t="s">
        <v>1429</v>
      </c>
      <c r="B27" s="128"/>
    </row>
    <row r="28" s="22" customFormat="1" ht="19.5" customHeight="1" spans="1:2">
      <c r="A28" s="129" t="s">
        <v>1430</v>
      </c>
      <c r="B28" s="128"/>
    </row>
    <row r="29" s="22" customFormat="1" ht="19.5" customHeight="1" spans="1:2">
      <c r="A29" s="127" t="s">
        <v>1431</v>
      </c>
      <c r="B29" s="128"/>
    </row>
    <row r="30" s="22" customFormat="1" ht="19.5" customHeight="1" spans="1:2">
      <c r="A30" s="129" t="s">
        <v>1432</v>
      </c>
      <c r="B30" s="128"/>
    </row>
    <row r="31" s="22" customFormat="1" ht="19.5" customHeight="1" spans="1:2">
      <c r="A31" s="127" t="s">
        <v>1052</v>
      </c>
      <c r="B31" s="128"/>
    </row>
    <row r="32" s="22" customFormat="1" ht="19.5" customHeight="1" spans="1:2">
      <c r="A32" s="127" t="s">
        <v>1433</v>
      </c>
      <c r="B32" s="128"/>
    </row>
    <row r="33" s="22" customFormat="1" ht="19.5" customHeight="1" spans="1:2">
      <c r="A33" s="129" t="s">
        <v>1434</v>
      </c>
      <c r="B33" s="128"/>
    </row>
    <row r="34" s="22" customFormat="1" ht="19.5" customHeight="1" spans="1:2">
      <c r="A34" s="127" t="s">
        <v>1435</v>
      </c>
      <c r="B34" s="128"/>
    </row>
    <row r="35" s="22" customFormat="1" ht="19.5" customHeight="1" spans="1:2">
      <c r="A35" s="129" t="s">
        <v>1436</v>
      </c>
      <c r="B35" s="128"/>
    </row>
    <row r="36" s="22" customFormat="1" ht="19.5" customHeight="1" spans="1:2">
      <c r="A36" s="127" t="s">
        <v>1437</v>
      </c>
      <c r="B36" s="128"/>
    </row>
    <row r="37" s="22" customFormat="1" ht="19.5" customHeight="1" spans="1:2">
      <c r="A37" s="129" t="s">
        <v>1438</v>
      </c>
      <c r="B37" s="128"/>
    </row>
    <row r="38" s="22" customFormat="1" ht="19.5" customHeight="1" spans="1:2">
      <c r="A38" s="129" t="s">
        <v>1439</v>
      </c>
      <c r="B38" s="128"/>
    </row>
    <row r="39" s="22" customFormat="1" ht="19.5" customHeight="1" spans="1:2">
      <c r="A39" s="129" t="s">
        <v>1440</v>
      </c>
      <c r="B39" s="128"/>
    </row>
    <row r="40" s="22" customFormat="1" ht="19.5" customHeight="1" spans="1:2">
      <c r="A40" s="129" t="s">
        <v>1441</v>
      </c>
      <c r="B40" s="128"/>
    </row>
    <row r="41" s="22" customFormat="1" ht="19.5" customHeight="1" spans="1:2">
      <c r="A41" s="127" t="s">
        <v>1442</v>
      </c>
      <c r="B41" s="128"/>
    </row>
    <row r="42" s="22" customFormat="1" ht="19.5" customHeight="1" spans="1:2">
      <c r="A42" s="127" t="s">
        <v>1443</v>
      </c>
      <c r="B42" s="128"/>
    </row>
    <row r="43" s="22" customFormat="1" ht="19.5" customHeight="1" spans="1:2">
      <c r="A43" s="129" t="s">
        <v>1444</v>
      </c>
      <c r="B43" s="128"/>
    </row>
    <row r="44" s="22" customFormat="1" ht="19.5" customHeight="1" spans="1:2">
      <c r="A44" s="129" t="s">
        <v>1445</v>
      </c>
      <c r="B44" s="128"/>
    </row>
    <row r="45" s="22" customFormat="1" ht="19.5" customHeight="1" spans="1:2">
      <c r="A45" s="129" t="s">
        <v>1446</v>
      </c>
      <c r="B45" s="128"/>
    </row>
    <row r="46" s="22" customFormat="1" ht="19.5" customHeight="1" spans="1:2">
      <c r="A46" s="127" t="s">
        <v>1447</v>
      </c>
      <c r="B46" s="128"/>
    </row>
    <row r="47" s="22" customFormat="1" ht="19.5" customHeight="1" spans="1:2">
      <c r="A47" s="127" t="s">
        <v>1448</v>
      </c>
      <c r="B47" s="128"/>
    </row>
    <row r="48" s="22" customFormat="1" ht="19.5" customHeight="1" spans="1:2">
      <c r="A48" s="129" t="s">
        <v>1449</v>
      </c>
      <c r="B48" s="128"/>
    </row>
    <row r="49" s="22" customFormat="1" ht="19.5" customHeight="1" spans="1:2">
      <c r="A49" s="129" t="s">
        <v>1450</v>
      </c>
      <c r="B49" s="128"/>
    </row>
    <row r="50" s="22" customFormat="1" ht="19.5" customHeight="1" spans="1:2">
      <c r="A50" s="129" t="s">
        <v>1451</v>
      </c>
      <c r="B50" s="128"/>
    </row>
    <row r="51" s="22" customFormat="1" ht="19.5" customHeight="1" spans="1:2">
      <c r="A51" s="127" t="s">
        <v>1452</v>
      </c>
      <c r="B51" s="128"/>
    </row>
    <row r="52" s="22" customFormat="1" ht="19.5" customHeight="1" spans="1:2">
      <c r="A52" s="127" t="s">
        <v>1453</v>
      </c>
      <c r="B52" s="128"/>
    </row>
    <row r="53" s="22" customFormat="1" ht="19.5" customHeight="1" spans="1:2">
      <c r="A53" s="129" t="s">
        <v>1454</v>
      </c>
      <c r="B53" s="128"/>
    </row>
    <row r="54" s="22" customFormat="1" ht="19.5" customHeight="1" spans="1:2">
      <c r="A54" s="129" t="s">
        <v>1455</v>
      </c>
      <c r="B54" s="128"/>
    </row>
    <row r="55" s="22" customFormat="1" ht="19.5" customHeight="1" spans="1:2">
      <c r="A55" s="129" t="s">
        <v>1456</v>
      </c>
      <c r="B55" s="128"/>
    </row>
    <row r="56" s="22" customFormat="1" ht="19.5" customHeight="1" spans="1:2">
      <c r="A56" s="127" t="s">
        <v>1457</v>
      </c>
      <c r="B56" s="128"/>
    </row>
    <row r="57" s="22" customFormat="1" ht="19.5" customHeight="1" spans="1:2">
      <c r="A57" s="129" t="s">
        <v>1458</v>
      </c>
      <c r="B57" s="128"/>
    </row>
    <row r="58" s="22" customFormat="1" ht="19.5" customHeight="1" spans="1:2">
      <c r="A58" s="129" t="s">
        <v>1459</v>
      </c>
      <c r="B58" s="128"/>
    </row>
    <row r="59" s="22" customFormat="1" ht="19.5" customHeight="1" spans="1:2">
      <c r="A59" s="130" t="s">
        <v>1460</v>
      </c>
      <c r="B59" s="131"/>
    </row>
  </sheetData>
  <mergeCells count="1">
    <mergeCell ref="A2:B2"/>
  </mergeCells>
  <pageMargins left="0.708661417322835" right="0.708661417322835" top="0.748031496062992" bottom="0.748031496062992" header="0.31496062992126" footer="0.31496062992126"/>
  <pageSetup paperSize="9" scale="90" firstPageNumber="42" orientation="portrait" useFirstPageNumber="1"/>
  <headerFooter>
    <oddFooter>&amp;C第 &amp;P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workbookViewId="0">
      <selection activeCell="C4" sqref="C4"/>
    </sheetView>
  </sheetViews>
  <sheetFormatPr defaultColWidth="9" defaultRowHeight="13.5" outlineLevelCol="3"/>
  <cols>
    <col min="1" max="1" width="36.625" customWidth="1"/>
    <col min="2" max="2" width="23.5" customWidth="1"/>
    <col min="3" max="3" width="32.75" customWidth="1"/>
    <col min="4" max="4" width="23.5" customWidth="1"/>
  </cols>
  <sheetData>
    <row r="1" spans="1:1">
      <c r="A1" t="s">
        <v>1461</v>
      </c>
    </row>
    <row r="2" ht="27" spans="1:4">
      <c r="A2" s="2" t="s">
        <v>1462</v>
      </c>
      <c r="B2" s="2"/>
      <c r="C2" s="2"/>
      <c r="D2" s="2"/>
    </row>
    <row r="3" ht="33.75" customHeight="1" spans="4:4">
      <c r="D3" s="22" t="s">
        <v>52</v>
      </c>
    </row>
    <row r="4" ht="61.5" customHeight="1" spans="1:4">
      <c r="A4" s="103" t="s">
        <v>1268</v>
      </c>
      <c r="B4" s="104" t="s">
        <v>120</v>
      </c>
      <c r="C4" s="104" t="s">
        <v>178</v>
      </c>
      <c r="D4" s="105" t="s">
        <v>120</v>
      </c>
    </row>
    <row r="5" ht="27.75" customHeight="1" spans="1:4">
      <c r="A5" s="106" t="s">
        <v>1270</v>
      </c>
      <c r="B5" s="107">
        <v>168</v>
      </c>
      <c r="C5" s="108" t="s">
        <v>1271</v>
      </c>
      <c r="D5" s="109"/>
    </row>
    <row r="6" ht="27.75" customHeight="1" spans="1:4">
      <c r="A6" s="110" t="s">
        <v>1463</v>
      </c>
      <c r="B6" s="111"/>
      <c r="C6" s="112" t="s">
        <v>1464</v>
      </c>
      <c r="D6" s="113"/>
    </row>
    <row r="7" ht="27.75" customHeight="1" spans="1:4">
      <c r="A7" s="110" t="s">
        <v>1465</v>
      </c>
      <c r="B7" s="111"/>
      <c r="C7" s="114" t="s">
        <v>1466</v>
      </c>
      <c r="D7" s="113"/>
    </row>
    <row r="8" ht="27.75" customHeight="1" spans="1:4">
      <c r="A8" s="110" t="s">
        <v>1467</v>
      </c>
      <c r="B8" s="111"/>
      <c r="C8" s="114" t="s">
        <v>1468</v>
      </c>
      <c r="D8" s="113"/>
    </row>
    <row r="9" ht="27.75" customHeight="1" spans="1:4">
      <c r="A9" s="110" t="s">
        <v>1469</v>
      </c>
      <c r="B9" s="111"/>
      <c r="C9" s="114" t="s">
        <v>1470</v>
      </c>
      <c r="D9" s="113"/>
    </row>
    <row r="10" ht="27.75" customHeight="1" spans="1:4">
      <c r="A10" s="110" t="s">
        <v>1471</v>
      </c>
      <c r="B10" s="111"/>
      <c r="C10" s="115"/>
      <c r="D10" s="116"/>
    </row>
    <row r="11" ht="27.75" customHeight="1" spans="1:4">
      <c r="A11" s="110" t="s">
        <v>1472</v>
      </c>
      <c r="B11" s="111">
        <v>168</v>
      </c>
      <c r="C11" s="115"/>
      <c r="D11" s="116"/>
    </row>
    <row r="12" ht="27.75" customHeight="1" spans="1:4">
      <c r="A12" s="110" t="s">
        <v>1473</v>
      </c>
      <c r="B12" s="111"/>
      <c r="C12" s="115"/>
      <c r="D12" s="116"/>
    </row>
    <row r="13" ht="27.75" customHeight="1" spans="1:4">
      <c r="A13" s="117" t="s">
        <v>1474</v>
      </c>
      <c r="B13" s="118"/>
      <c r="C13" s="119"/>
      <c r="D13" s="120"/>
    </row>
  </sheetData>
  <mergeCells count="1">
    <mergeCell ref="A2:D2"/>
  </mergeCells>
  <pageMargins left="0.708661417322835" right="0.708661417322835" top="0.748031496062992" bottom="0.748031496062992" header="0.31496062992126" footer="0.31496062992126"/>
  <pageSetup paperSize="9" scale="76" firstPageNumber="44" orientation="portrait" useFirstPageNumber="1"/>
  <headerFooter>
    <oddFooter>&amp;C第 &amp;P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A10" sqref="A10:B10"/>
    </sheetView>
  </sheetViews>
  <sheetFormatPr defaultColWidth="9" defaultRowHeight="13.5" outlineLevelCol="1"/>
  <cols>
    <col min="1" max="1" width="47.125" customWidth="1"/>
    <col min="2" max="2" width="42.875" customWidth="1"/>
    <col min="3" max="4" width="19.875" customWidth="1"/>
  </cols>
  <sheetData>
    <row r="1" spans="1:1">
      <c r="A1" t="s">
        <v>1475</v>
      </c>
    </row>
    <row r="2" ht="48" customHeight="1" spans="1:2">
      <c r="A2" s="23" t="s">
        <v>1476</v>
      </c>
      <c r="B2" s="23"/>
    </row>
    <row r="3" ht="24" customHeight="1" spans="1:2">
      <c r="A3" s="87" t="s">
        <v>1366</v>
      </c>
      <c r="B3" s="87"/>
    </row>
    <row r="4" ht="21.75" customHeight="1" spans="2:2">
      <c r="B4" s="98" t="s">
        <v>52</v>
      </c>
    </row>
    <row r="5" ht="28.5" customHeight="1" spans="1:2">
      <c r="A5" s="19" t="s">
        <v>1367</v>
      </c>
      <c r="B5" s="19" t="s">
        <v>120</v>
      </c>
    </row>
    <row r="6" ht="21" customHeight="1" spans="1:2">
      <c r="A6" s="99" t="s">
        <v>1368</v>
      </c>
      <c r="B6" s="100"/>
    </row>
    <row r="7" ht="21" customHeight="1" spans="1:2">
      <c r="A7" s="101"/>
      <c r="B7" s="102"/>
    </row>
    <row r="8" ht="21" customHeight="1" spans="1:2">
      <c r="A8" s="101"/>
      <c r="B8" s="102"/>
    </row>
    <row r="9" ht="21" customHeight="1" spans="1:2">
      <c r="A9" s="101"/>
      <c r="B9" s="102"/>
    </row>
    <row r="10" ht="27" customHeight="1" spans="1:2">
      <c r="A10" s="96" t="s">
        <v>1378</v>
      </c>
      <c r="B10" s="97"/>
    </row>
  </sheetData>
  <mergeCells count="3">
    <mergeCell ref="A2:B2"/>
    <mergeCell ref="A3:B3"/>
    <mergeCell ref="A10:B10"/>
  </mergeCells>
  <pageMargins left="0.708661417322835" right="0.708661417322835" top="0.748031496062992" bottom="0.748031496062992" header="0.31496062992126" footer="0.31496062992126"/>
  <pageSetup paperSize="9" scale="99" firstPageNumber="45" orientation="portrait" useFirstPageNumber="1"/>
  <headerFooter>
    <oddFooter>&amp;C第 &amp;P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opLeftCell="A5" workbookViewId="0">
      <selection activeCell="A17" sqref="A17:B17"/>
    </sheetView>
  </sheetViews>
  <sheetFormatPr defaultColWidth="9" defaultRowHeight="13.5"/>
  <cols>
    <col min="1" max="1" width="56.5" customWidth="1"/>
    <col min="2" max="2" width="31.125" customWidth="1"/>
  </cols>
  <sheetData>
    <row r="1" spans="1:1">
      <c r="A1" t="s">
        <v>1477</v>
      </c>
    </row>
    <row r="2" ht="63.75" customHeight="1" spans="1:2">
      <c r="A2" s="23" t="s">
        <v>1476</v>
      </c>
      <c r="B2" s="23"/>
    </row>
    <row r="3" ht="23.25" customHeight="1" spans="1:2">
      <c r="A3" s="87"/>
      <c r="B3" s="87"/>
    </row>
    <row r="4" ht="23.25" customHeight="1" spans="2:2">
      <c r="B4" s="88" t="s">
        <v>52</v>
      </c>
    </row>
    <row r="5" ht="30" customHeight="1" spans="1:2">
      <c r="A5" s="19" t="s">
        <v>53</v>
      </c>
      <c r="B5" s="19" t="s">
        <v>120</v>
      </c>
    </row>
    <row r="6" ht="26.25" customHeight="1" spans="1:2">
      <c r="A6" s="58" t="s">
        <v>1478</v>
      </c>
      <c r="B6" s="89"/>
    </row>
    <row r="7" ht="26.25" customHeight="1" spans="1:2">
      <c r="A7" s="90" t="s">
        <v>1479</v>
      </c>
      <c r="B7" s="91"/>
    </row>
    <row r="8" ht="26.25" customHeight="1" spans="1:2">
      <c r="A8" s="90" t="s">
        <v>1480</v>
      </c>
      <c r="B8" s="92"/>
    </row>
    <row r="9" ht="26.25" customHeight="1" spans="1:2">
      <c r="A9" s="90" t="s">
        <v>1481</v>
      </c>
      <c r="B9" s="92"/>
    </row>
    <row r="10" ht="26.25" customHeight="1" spans="1:2">
      <c r="A10" s="90" t="s">
        <v>1482</v>
      </c>
      <c r="B10" s="92"/>
    </row>
    <row r="11" ht="26.25" customHeight="1" spans="1:2">
      <c r="A11" s="90" t="s">
        <v>1483</v>
      </c>
      <c r="B11" s="92"/>
    </row>
    <row r="12" ht="26.25" customHeight="1" spans="1:2">
      <c r="A12" s="93" t="s">
        <v>1484</v>
      </c>
      <c r="B12" s="92"/>
    </row>
    <row r="13" ht="26.25" customHeight="1" spans="1:2">
      <c r="A13" s="90" t="s">
        <v>1485</v>
      </c>
      <c r="B13" s="92"/>
    </row>
    <row r="14" ht="26.25" customHeight="1" spans="1:2">
      <c r="A14" s="90" t="s">
        <v>1486</v>
      </c>
      <c r="B14" s="92"/>
    </row>
    <row r="15" ht="26.25" customHeight="1" spans="1:2">
      <c r="A15" s="90" t="s">
        <v>1487</v>
      </c>
      <c r="B15" s="92"/>
    </row>
    <row r="16" ht="26.25" customHeight="1" spans="1:2">
      <c r="A16" s="94" t="s">
        <v>1488</v>
      </c>
      <c r="B16" s="95"/>
    </row>
    <row r="17" ht="28.5" customHeight="1" spans="1:2">
      <c r="A17" s="96" t="s">
        <v>1378</v>
      </c>
      <c r="B17" s="97"/>
    </row>
    <row r="28" spans="9:9">
      <c r="I28" s="1"/>
    </row>
  </sheetData>
  <mergeCells count="3">
    <mergeCell ref="A2:B2"/>
    <mergeCell ref="A3:B3"/>
    <mergeCell ref="A17:B17"/>
  </mergeCells>
  <pageMargins left="0.708661417322835" right="0.708661417322835" top="0.748031496062992" bottom="0.748031496062992" header="0.31496062992126" footer="0.31496062992126"/>
  <pageSetup paperSize="9" firstPageNumber="46" orientation="portrait" useFirstPageNumber="1"/>
  <headerFooter>
    <oddFooter>&amp;C第 &amp;P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F7" sqref="F7"/>
    </sheetView>
  </sheetViews>
  <sheetFormatPr defaultColWidth="9" defaultRowHeight="13.5"/>
  <cols>
    <col min="1" max="1" width="22.5" customWidth="1"/>
    <col min="2" max="4" width="10.75" customWidth="1"/>
    <col min="5" max="6" width="9.75" customWidth="1"/>
    <col min="7" max="8" width="9.125" customWidth="1"/>
    <col min="9" max="9" width="26.5" customWidth="1"/>
    <col min="10" max="12" width="10.75" customWidth="1"/>
    <col min="13" max="14" width="9.75" customWidth="1"/>
    <col min="17" max="17" width="16.125" customWidth="1"/>
  </cols>
  <sheetData>
    <row r="1" spans="1:1">
      <c r="A1" t="s">
        <v>1489</v>
      </c>
    </row>
    <row r="2" ht="56.25" customHeight="1" spans="1:16">
      <c r="A2" s="2" t="s">
        <v>1490</v>
      </c>
      <c r="B2" s="2"/>
      <c r="C2" s="2"/>
      <c r="D2" s="2"/>
      <c r="E2" s="2"/>
      <c r="F2" s="2"/>
      <c r="G2" s="2"/>
      <c r="H2" s="2"/>
      <c r="I2" s="2"/>
      <c r="J2" s="2"/>
      <c r="K2" s="2"/>
      <c r="L2" s="2"/>
      <c r="M2" s="2"/>
      <c r="N2" s="2"/>
      <c r="O2" s="2"/>
      <c r="P2" s="2"/>
    </row>
    <row r="3" ht="22.5" customHeight="1" spans="15:16">
      <c r="O3" s="60" t="s">
        <v>52</v>
      </c>
      <c r="P3" s="60"/>
    </row>
    <row r="4" ht="54" spans="1:16">
      <c r="A4" s="65" t="s">
        <v>115</v>
      </c>
      <c r="B4" s="66" t="s">
        <v>116</v>
      </c>
      <c r="C4" s="66" t="s">
        <v>117</v>
      </c>
      <c r="D4" s="66" t="s">
        <v>118</v>
      </c>
      <c r="E4" s="66" t="s">
        <v>119</v>
      </c>
      <c r="F4" s="66" t="s">
        <v>120</v>
      </c>
      <c r="G4" s="66" t="s">
        <v>1491</v>
      </c>
      <c r="H4" s="67" t="s">
        <v>1492</v>
      </c>
      <c r="I4" s="65" t="s">
        <v>123</v>
      </c>
      <c r="J4" s="66" t="s">
        <v>116</v>
      </c>
      <c r="K4" s="66" t="s">
        <v>117</v>
      </c>
      <c r="L4" s="66" t="s">
        <v>118</v>
      </c>
      <c r="M4" s="66" t="s">
        <v>119</v>
      </c>
      <c r="N4" s="66" t="s">
        <v>120</v>
      </c>
      <c r="O4" s="66" t="s">
        <v>1491</v>
      </c>
      <c r="P4" s="67" t="s">
        <v>1492</v>
      </c>
    </row>
    <row r="5" ht="28.5" customHeight="1" spans="1:16">
      <c r="A5" s="68" t="s">
        <v>124</v>
      </c>
      <c r="B5" s="69"/>
      <c r="C5" s="69"/>
      <c r="D5" s="69"/>
      <c r="E5" s="69"/>
      <c r="F5" s="69"/>
      <c r="G5" s="70" t="s">
        <v>125</v>
      </c>
      <c r="H5" s="70" t="s">
        <v>125</v>
      </c>
      <c r="I5" s="78" t="s">
        <v>124</v>
      </c>
      <c r="J5" s="69"/>
      <c r="K5" s="69"/>
      <c r="L5" s="69"/>
      <c r="M5" s="69"/>
      <c r="N5" s="69"/>
      <c r="O5" s="70" t="s">
        <v>125</v>
      </c>
      <c r="P5" s="70" t="s">
        <v>125</v>
      </c>
    </row>
    <row r="6" ht="28.5" customHeight="1" spans="1:16">
      <c r="A6" s="71" t="s">
        <v>126</v>
      </c>
      <c r="B6" s="69"/>
      <c r="C6" s="69"/>
      <c r="D6" s="69"/>
      <c r="E6" s="69"/>
      <c r="F6" s="69"/>
      <c r="G6" s="72"/>
      <c r="H6" s="72"/>
      <c r="I6" s="79" t="s">
        <v>127</v>
      </c>
      <c r="J6" s="69"/>
      <c r="K6" s="69"/>
      <c r="L6" s="69"/>
      <c r="M6" s="69"/>
      <c r="N6" s="69"/>
      <c r="O6" s="70" t="s">
        <v>125</v>
      </c>
      <c r="P6" s="70" t="s">
        <v>125</v>
      </c>
    </row>
    <row r="7" ht="28.5" customHeight="1" spans="1:16">
      <c r="A7" s="73" t="s">
        <v>1493</v>
      </c>
      <c r="B7" s="74"/>
      <c r="C7" s="74"/>
      <c r="D7" s="74"/>
      <c r="E7" s="74"/>
      <c r="F7" s="74"/>
      <c r="G7" s="70" t="s">
        <v>125</v>
      </c>
      <c r="H7" s="70" t="s">
        <v>125</v>
      </c>
      <c r="I7" s="80" t="s">
        <v>1494</v>
      </c>
      <c r="J7" s="74"/>
      <c r="K7" s="74"/>
      <c r="L7" s="74"/>
      <c r="M7" s="74"/>
      <c r="N7" s="74"/>
      <c r="O7" s="70" t="s">
        <v>125</v>
      </c>
      <c r="P7" s="70" t="s">
        <v>125</v>
      </c>
    </row>
    <row r="8" ht="28.5" customHeight="1" spans="1:16">
      <c r="A8" s="73" t="s">
        <v>1495</v>
      </c>
      <c r="B8" s="74"/>
      <c r="C8" s="74"/>
      <c r="D8" s="74"/>
      <c r="E8" s="74"/>
      <c r="F8" s="74"/>
      <c r="G8" s="70" t="s">
        <v>125</v>
      </c>
      <c r="H8" s="75"/>
      <c r="I8" s="80" t="s">
        <v>1496</v>
      </c>
      <c r="J8" s="74"/>
      <c r="K8" s="74"/>
      <c r="L8" s="74"/>
      <c r="M8" s="74"/>
      <c r="N8" s="74"/>
      <c r="O8" s="70" t="s">
        <v>125</v>
      </c>
      <c r="P8" s="70" t="s">
        <v>125</v>
      </c>
    </row>
    <row r="9" ht="28.5" customHeight="1" spans="1:16">
      <c r="A9" s="71" t="s">
        <v>153</v>
      </c>
      <c r="B9" s="69"/>
      <c r="C9" s="69"/>
      <c r="D9" s="69"/>
      <c r="E9" s="69"/>
      <c r="F9" s="69"/>
      <c r="G9" s="70" t="s">
        <v>125</v>
      </c>
      <c r="H9" s="70" t="s">
        <v>125</v>
      </c>
      <c r="I9" s="71" t="s">
        <v>154</v>
      </c>
      <c r="J9" s="69"/>
      <c r="K9" s="69"/>
      <c r="L9" s="69"/>
      <c r="M9" s="69"/>
      <c r="N9" s="69"/>
      <c r="O9" s="70" t="s">
        <v>125</v>
      </c>
      <c r="P9" s="70" t="s">
        <v>125</v>
      </c>
    </row>
    <row r="10" ht="18.75" customHeight="1" spans="1:16">
      <c r="A10" s="76" t="s">
        <v>155</v>
      </c>
      <c r="B10" s="74"/>
      <c r="C10" s="74"/>
      <c r="D10" s="74"/>
      <c r="E10" s="74"/>
      <c r="F10" s="74"/>
      <c r="G10" s="74"/>
      <c r="H10" s="77"/>
      <c r="I10" s="81" t="s">
        <v>156</v>
      </c>
      <c r="J10" s="46"/>
      <c r="K10" s="46"/>
      <c r="L10" s="46"/>
      <c r="M10" s="46"/>
      <c r="N10" s="46"/>
      <c r="O10" s="74"/>
      <c r="P10" s="82"/>
    </row>
    <row r="11" ht="18.75" customHeight="1" spans="1:16">
      <c r="A11" s="76" t="s">
        <v>1497</v>
      </c>
      <c r="B11" s="46"/>
      <c r="C11" s="46"/>
      <c r="D11" s="46"/>
      <c r="E11" s="46"/>
      <c r="F11" s="46"/>
      <c r="G11" s="46"/>
      <c r="H11" s="46"/>
      <c r="I11" s="83" t="s">
        <v>1498</v>
      </c>
      <c r="J11" s="46"/>
      <c r="K11" s="46"/>
      <c r="L11" s="46"/>
      <c r="M11" s="46"/>
      <c r="N11" s="46"/>
      <c r="O11" s="84"/>
      <c r="P11" s="82"/>
    </row>
    <row r="12" ht="18.75" customHeight="1" spans="1:16">
      <c r="A12" s="76" t="s">
        <v>1499</v>
      </c>
      <c r="B12" s="46"/>
      <c r="C12" s="46"/>
      <c r="D12" s="46"/>
      <c r="E12" s="46"/>
      <c r="F12" s="46"/>
      <c r="G12" s="46"/>
      <c r="H12" s="46"/>
      <c r="I12" s="85" t="s">
        <v>1500</v>
      </c>
      <c r="J12" s="74"/>
      <c r="K12" s="74"/>
      <c r="L12" s="86"/>
      <c r="M12" s="74"/>
      <c r="N12" s="74"/>
      <c r="O12" s="46"/>
      <c r="P12" s="46"/>
    </row>
    <row r="13" ht="18.75" customHeight="1" spans="1:16">
      <c r="A13" s="76" t="s">
        <v>1501</v>
      </c>
      <c r="B13" s="46"/>
      <c r="C13" s="46"/>
      <c r="D13" s="46"/>
      <c r="E13" s="46"/>
      <c r="F13" s="46"/>
      <c r="G13" s="46"/>
      <c r="H13" s="46"/>
      <c r="I13" s="85" t="s">
        <v>1502</v>
      </c>
      <c r="J13" s="84"/>
      <c r="K13" s="84"/>
      <c r="L13" s="84"/>
      <c r="M13" s="84"/>
      <c r="N13" s="84"/>
      <c r="O13" s="46"/>
      <c r="P13" s="46"/>
    </row>
  </sheetData>
  <mergeCells count="2">
    <mergeCell ref="A2:P2"/>
    <mergeCell ref="O3:P3"/>
  </mergeCells>
  <printOptions horizontalCentered="1"/>
  <pageMargins left="0.118110236220472" right="0.118110236220472" top="0.748031496062992" bottom="0.748031496062992" header="0.31496062992126" footer="0.31496062992126"/>
  <pageSetup paperSize="9" scale="75" firstPageNumber="47" orientation="landscape" useFirstPageNumber="1"/>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showGridLines="0" showZeros="0" workbookViewId="0">
      <selection activeCell="D21" sqref="D21"/>
    </sheetView>
  </sheetViews>
  <sheetFormatPr defaultColWidth="9" defaultRowHeight="14.25" outlineLevelCol="6"/>
  <cols>
    <col min="1" max="1" width="8.75" style="256" customWidth="1"/>
    <col min="2" max="2" width="5.375" style="256" customWidth="1"/>
    <col min="3" max="3" width="98.125" style="256" customWidth="1"/>
    <col min="4" max="4" width="11.875" style="256" customWidth="1"/>
    <col min="5" max="258" width="9" style="256"/>
    <col min="259" max="259" width="129.5" style="256" customWidth="1"/>
    <col min="260" max="260" width="11.875" style="256" customWidth="1"/>
    <col min="261" max="514" width="9" style="256"/>
    <col min="515" max="515" width="129.5" style="256" customWidth="1"/>
    <col min="516" max="516" width="11.875" style="256" customWidth="1"/>
    <col min="517" max="770" width="9" style="256"/>
    <col min="771" max="771" width="129.5" style="256" customWidth="1"/>
    <col min="772" max="772" width="11.875" style="256" customWidth="1"/>
    <col min="773" max="1026" width="9" style="256"/>
    <col min="1027" max="1027" width="129.5" style="256" customWidth="1"/>
    <col min="1028" max="1028" width="11.875" style="256" customWidth="1"/>
    <col min="1029" max="1282" width="9" style="256"/>
    <col min="1283" max="1283" width="129.5" style="256" customWidth="1"/>
    <col min="1284" max="1284" width="11.875" style="256" customWidth="1"/>
    <col min="1285" max="1538" width="9" style="256"/>
    <col min="1539" max="1539" width="129.5" style="256" customWidth="1"/>
    <col min="1540" max="1540" width="11.875" style="256" customWidth="1"/>
    <col min="1541" max="1794" width="9" style="256"/>
    <col min="1795" max="1795" width="129.5" style="256" customWidth="1"/>
    <col min="1796" max="1796" width="11.875" style="256" customWidth="1"/>
    <col min="1797" max="2050" width="9" style="256"/>
    <col min="2051" max="2051" width="129.5" style="256" customWidth="1"/>
    <col min="2052" max="2052" width="11.875" style="256" customWidth="1"/>
    <col min="2053" max="2306" width="9" style="256"/>
    <col min="2307" max="2307" width="129.5" style="256" customWidth="1"/>
    <col min="2308" max="2308" width="11.875" style="256" customWidth="1"/>
    <col min="2309" max="2562" width="9" style="256"/>
    <col min="2563" max="2563" width="129.5" style="256" customWidth="1"/>
    <col min="2564" max="2564" width="11.875" style="256" customWidth="1"/>
    <col min="2565" max="2818" width="9" style="256"/>
    <col min="2819" max="2819" width="129.5" style="256" customWidth="1"/>
    <col min="2820" max="2820" width="11.875" style="256" customWidth="1"/>
    <col min="2821" max="3074" width="9" style="256"/>
    <col min="3075" max="3075" width="129.5" style="256" customWidth="1"/>
    <col min="3076" max="3076" width="11.875" style="256" customWidth="1"/>
    <col min="3077" max="3330" width="9" style="256"/>
    <col min="3331" max="3331" width="129.5" style="256" customWidth="1"/>
    <col min="3332" max="3332" width="11.875" style="256" customWidth="1"/>
    <col min="3333" max="3586" width="9" style="256"/>
    <col min="3587" max="3587" width="129.5" style="256" customWidth="1"/>
    <col min="3588" max="3588" width="11.875" style="256" customWidth="1"/>
    <col min="3589" max="3842" width="9" style="256"/>
    <col min="3843" max="3843" width="129.5" style="256" customWidth="1"/>
    <col min="3844" max="3844" width="11.875" style="256" customWidth="1"/>
    <col min="3845" max="4098" width="9" style="256"/>
    <col min="4099" max="4099" width="129.5" style="256" customWidth="1"/>
    <col min="4100" max="4100" width="11.875" style="256" customWidth="1"/>
    <col min="4101" max="4354" width="9" style="256"/>
    <col min="4355" max="4355" width="129.5" style="256" customWidth="1"/>
    <col min="4356" max="4356" width="11.875" style="256" customWidth="1"/>
    <col min="4357" max="4610" width="9" style="256"/>
    <col min="4611" max="4611" width="129.5" style="256" customWidth="1"/>
    <col min="4612" max="4612" width="11.875" style="256" customWidth="1"/>
    <col min="4613" max="4866" width="9" style="256"/>
    <col min="4867" max="4867" width="129.5" style="256" customWidth="1"/>
    <col min="4868" max="4868" width="11.875" style="256" customWidth="1"/>
    <col min="4869" max="5122" width="9" style="256"/>
    <col min="5123" max="5123" width="129.5" style="256" customWidth="1"/>
    <col min="5124" max="5124" width="11.875" style="256" customWidth="1"/>
    <col min="5125" max="5378" width="9" style="256"/>
    <col min="5379" max="5379" width="129.5" style="256" customWidth="1"/>
    <col min="5380" max="5380" width="11.875" style="256" customWidth="1"/>
    <col min="5381" max="5634" width="9" style="256"/>
    <col min="5635" max="5635" width="129.5" style="256" customWidth="1"/>
    <col min="5636" max="5636" width="11.875" style="256" customWidth="1"/>
    <col min="5637" max="5890" width="9" style="256"/>
    <col min="5891" max="5891" width="129.5" style="256" customWidth="1"/>
    <col min="5892" max="5892" width="11.875" style="256" customWidth="1"/>
    <col min="5893" max="6146" width="9" style="256"/>
    <col min="6147" max="6147" width="129.5" style="256" customWidth="1"/>
    <col min="6148" max="6148" width="11.875" style="256" customWidth="1"/>
    <col min="6149" max="6402" width="9" style="256"/>
    <col min="6403" max="6403" width="129.5" style="256" customWidth="1"/>
    <col min="6404" max="6404" width="11.875" style="256" customWidth="1"/>
    <col min="6405" max="6658" width="9" style="256"/>
    <col min="6659" max="6659" width="129.5" style="256" customWidth="1"/>
    <col min="6660" max="6660" width="11.875" style="256" customWidth="1"/>
    <col min="6661" max="6914" width="9" style="256"/>
    <col min="6915" max="6915" width="129.5" style="256" customWidth="1"/>
    <col min="6916" max="6916" width="11.875" style="256" customWidth="1"/>
    <col min="6917" max="7170" width="9" style="256"/>
    <col min="7171" max="7171" width="129.5" style="256" customWidth="1"/>
    <col min="7172" max="7172" width="11.875" style="256" customWidth="1"/>
    <col min="7173" max="7426" width="9" style="256"/>
    <col min="7427" max="7427" width="129.5" style="256" customWidth="1"/>
    <col min="7428" max="7428" width="11.875" style="256" customWidth="1"/>
    <col min="7429" max="7682" width="9" style="256"/>
    <col min="7683" max="7683" width="129.5" style="256" customWidth="1"/>
    <col min="7684" max="7684" width="11.875" style="256" customWidth="1"/>
    <col min="7685" max="7938" width="9" style="256"/>
    <col min="7939" max="7939" width="129.5" style="256" customWidth="1"/>
    <col min="7940" max="7940" width="11.875" style="256" customWidth="1"/>
    <col min="7941" max="8194" width="9" style="256"/>
    <col min="8195" max="8195" width="129.5" style="256" customWidth="1"/>
    <col min="8196" max="8196" width="11.875" style="256" customWidth="1"/>
    <col min="8197" max="8450" width="9" style="256"/>
    <col min="8451" max="8451" width="129.5" style="256" customWidth="1"/>
    <col min="8452" max="8452" width="11.875" style="256" customWidth="1"/>
    <col min="8453" max="8706" width="9" style="256"/>
    <col min="8707" max="8707" width="129.5" style="256" customWidth="1"/>
    <col min="8708" max="8708" width="11.875" style="256" customWidth="1"/>
    <col min="8709" max="8962" width="9" style="256"/>
    <col min="8963" max="8963" width="129.5" style="256" customWidth="1"/>
    <col min="8964" max="8964" width="11.875" style="256" customWidth="1"/>
    <col min="8965" max="9218" width="9" style="256"/>
    <col min="9219" max="9219" width="129.5" style="256" customWidth="1"/>
    <col min="9220" max="9220" width="11.875" style="256" customWidth="1"/>
    <col min="9221" max="9474" width="9" style="256"/>
    <col min="9475" max="9475" width="129.5" style="256" customWidth="1"/>
    <col min="9476" max="9476" width="11.875" style="256" customWidth="1"/>
    <col min="9477" max="9730" width="9" style="256"/>
    <col min="9731" max="9731" width="129.5" style="256" customWidth="1"/>
    <col min="9732" max="9732" width="11.875" style="256" customWidth="1"/>
    <col min="9733" max="9986" width="9" style="256"/>
    <col min="9987" max="9987" width="129.5" style="256" customWidth="1"/>
    <col min="9988" max="9988" width="11.875" style="256" customWidth="1"/>
    <col min="9989" max="10242" width="9" style="256"/>
    <col min="10243" max="10243" width="129.5" style="256" customWidth="1"/>
    <col min="10244" max="10244" width="11.875" style="256" customWidth="1"/>
    <col min="10245" max="10498" width="9" style="256"/>
    <col min="10499" max="10499" width="129.5" style="256" customWidth="1"/>
    <col min="10500" max="10500" width="11.875" style="256" customWidth="1"/>
    <col min="10501" max="10754" width="9" style="256"/>
    <col min="10755" max="10755" width="129.5" style="256" customWidth="1"/>
    <col min="10756" max="10756" width="11.875" style="256" customWidth="1"/>
    <col min="10757" max="11010" width="9" style="256"/>
    <col min="11011" max="11011" width="129.5" style="256" customWidth="1"/>
    <col min="11012" max="11012" width="11.875" style="256" customWidth="1"/>
    <col min="11013" max="11266" width="9" style="256"/>
    <col min="11267" max="11267" width="129.5" style="256" customWidth="1"/>
    <col min="11268" max="11268" width="11.875" style="256" customWidth="1"/>
    <col min="11269" max="11522" width="9" style="256"/>
    <col min="11523" max="11523" width="129.5" style="256" customWidth="1"/>
    <col min="11524" max="11524" width="11.875" style="256" customWidth="1"/>
    <col min="11525" max="11778" width="9" style="256"/>
    <col min="11779" max="11779" width="129.5" style="256" customWidth="1"/>
    <col min="11780" max="11780" width="11.875" style="256" customWidth="1"/>
    <col min="11781" max="12034" width="9" style="256"/>
    <col min="12035" max="12035" width="129.5" style="256" customWidth="1"/>
    <col min="12036" max="12036" width="11.875" style="256" customWidth="1"/>
    <col min="12037" max="12290" width="9" style="256"/>
    <col min="12291" max="12291" width="129.5" style="256" customWidth="1"/>
    <col min="12292" max="12292" width="11.875" style="256" customWidth="1"/>
    <col min="12293" max="12546" width="9" style="256"/>
    <col min="12547" max="12547" width="129.5" style="256" customWidth="1"/>
    <col min="12548" max="12548" width="11.875" style="256" customWidth="1"/>
    <col min="12549" max="12802" width="9" style="256"/>
    <col min="12803" max="12803" width="129.5" style="256" customWidth="1"/>
    <col min="12804" max="12804" width="11.875" style="256" customWidth="1"/>
    <col min="12805" max="13058" width="9" style="256"/>
    <col min="13059" max="13059" width="129.5" style="256" customWidth="1"/>
    <col min="13060" max="13060" width="11.875" style="256" customWidth="1"/>
    <col min="13061" max="13314" width="9" style="256"/>
    <col min="13315" max="13315" width="129.5" style="256" customWidth="1"/>
    <col min="13316" max="13316" width="11.875" style="256" customWidth="1"/>
    <col min="13317" max="13570" width="9" style="256"/>
    <col min="13571" max="13571" width="129.5" style="256" customWidth="1"/>
    <col min="13572" max="13572" width="11.875" style="256" customWidth="1"/>
    <col min="13573" max="13826" width="9" style="256"/>
    <col min="13827" max="13827" width="129.5" style="256" customWidth="1"/>
    <col min="13828" max="13828" width="11.875" style="256" customWidth="1"/>
    <col min="13829" max="14082" width="9" style="256"/>
    <col min="14083" max="14083" width="129.5" style="256" customWidth="1"/>
    <col min="14084" max="14084" width="11.875" style="256" customWidth="1"/>
    <col min="14085" max="14338" width="9" style="256"/>
    <col min="14339" max="14339" width="129.5" style="256" customWidth="1"/>
    <col min="14340" max="14340" width="11.875" style="256" customWidth="1"/>
    <col min="14341" max="14594" width="9" style="256"/>
    <col min="14595" max="14595" width="129.5" style="256" customWidth="1"/>
    <col min="14596" max="14596" width="11.875" style="256" customWidth="1"/>
    <col min="14597" max="14850" width="9" style="256"/>
    <col min="14851" max="14851" width="129.5" style="256" customWidth="1"/>
    <col min="14852" max="14852" width="11.875" style="256" customWidth="1"/>
    <col min="14853" max="15106" width="9" style="256"/>
    <col min="15107" max="15107" width="129.5" style="256" customWidth="1"/>
    <col min="15108" max="15108" width="11.875" style="256" customWidth="1"/>
    <col min="15109" max="15362" width="9" style="256"/>
    <col min="15363" max="15363" width="129.5" style="256" customWidth="1"/>
    <col min="15364" max="15364" width="11.875" style="256" customWidth="1"/>
    <col min="15365" max="15618" width="9" style="256"/>
    <col min="15619" max="15619" width="129.5" style="256" customWidth="1"/>
    <col min="15620" max="15620" width="11.875" style="256" customWidth="1"/>
    <col min="15621" max="15874" width="9" style="256"/>
    <col min="15875" max="15875" width="129.5" style="256" customWidth="1"/>
    <col min="15876" max="15876" width="11.875" style="256" customWidth="1"/>
    <col min="15877" max="16130" width="9" style="256"/>
    <col min="16131" max="16131" width="129.5" style="256" customWidth="1"/>
    <col min="16132" max="16132" width="11.875" style="256" customWidth="1"/>
    <col min="16133" max="16384" width="9" style="256"/>
  </cols>
  <sheetData>
    <row r="1" ht="35.25" customHeight="1" spans="1:3">
      <c r="A1" s="257" t="s">
        <v>3</v>
      </c>
      <c r="B1" s="257"/>
      <c r="C1" s="257"/>
    </row>
    <row r="2" ht="12" customHeight="1" spans="3:3">
      <c r="C2" s="258"/>
    </row>
    <row r="3" ht="17.25" customHeight="1" spans="2:7">
      <c r="B3" s="256" t="s">
        <v>4</v>
      </c>
      <c r="C3" s="259" t="s">
        <v>5</v>
      </c>
      <c r="E3" s="260"/>
      <c r="F3" s="260"/>
      <c r="G3" s="260"/>
    </row>
    <row r="4" ht="17.25" customHeight="1" spans="2:3">
      <c r="B4" s="256" t="s">
        <v>6</v>
      </c>
      <c r="C4" s="259" t="s">
        <v>7</v>
      </c>
    </row>
    <row r="5" ht="17.25" customHeight="1" spans="2:3">
      <c r="B5" s="256" t="s">
        <v>8</v>
      </c>
      <c r="C5" s="259" t="s">
        <v>9</v>
      </c>
    </row>
    <row r="6" ht="17.25" customHeight="1" spans="3:3">
      <c r="C6" s="259" t="s">
        <v>10</v>
      </c>
    </row>
    <row r="7" ht="17.25" customHeight="1" spans="2:3">
      <c r="B7" s="256" t="s">
        <v>11</v>
      </c>
      <c r="C7" s="259" t="s">
        <v>12</v>
      </c>
    </row>
    <row r="8" ht="17.25" customHeight="1" spans="2:3">
      <c r="B8" s="256" t="s">
        <v>13</v>
      </c>
      <c r="C8" s="259" t="s">
        <v>14</v>
      </c>
    </row>
    <row r="9" ht="17.25" customHeight="1" spans="2:3">
      <c r="B9" s="256" t="s">
        <v>15</v>
      </c>
      <c r="C9" s="259" t="s">
        <v>16</v>
      </c>
    </row>
    <row r="10" ht="17.25" customHeight="1" spans="2:3">
      <c r="B10" s="256" t="s">
        <v>17</v>
      </c>
      <c r="C10" s="259" t="s">
        <v>18</v>
      </c>
    </row>
    <row r="11" ht="17.25" customHeight="1" spans="2:3">
      <c r="B11" s="256" t="s">
        <v>19</v>
      </c>
      <c r="C11" s="259" t="s">
        <v>20</v>
      </c>
    </row>
    <row r="12" ht="17.25" customHeight="1" spans="3:3">
      <c r="C12" s="259" t="s">
        <v>21</v>
      </c>
    </row>
    <row r="13" ht="17.25" customHeight="1" spans="2:3">
      <c r="B13" s="256" t="s">
        <v>22</v>
      </c>
      <c r="C13" s="259" t="s">
        <v>23</v>
      </c>
    </row>
    <row r="14" ht="17.25" customHeight="1" spans="3:3">
      <c r="C14" s="259" t="s">
        <v>24</v>
      </c>
    </row>
    <row r="15" ht="17.25" customHeight="1" spans="2:3">
      <c r="B15" s="256" t="s">
        <v>25</v>
      </c>
      <c r="C15" s="259" t="s">
        <v>26</v>
      </c>
    </row>
    <row r="16" ht="17.25" customHeight="1" spans="2:3">
      <c r="B16" s="256" t="s">
        <v>27</v>
      </c>
      <c r="C16" s="259" t="s">
        <v>28</v>
      </c>
    </row>
    <row r="17" ht="17.25" customHeight="1" spans="2:3">
      <c r="B17" s="256" t="s">
        <v>29</v>
      </c>
      <c r="C17" s="259" t="s">
        <v>30</v>
      </c>
    </row>
    <row r="18" ht="17.25" customHeight="1" spans="2:3">
      <c r="B18" s="256" t="s">
        <v>31</v>
      </c>
      <c r="C18" s="259" t="s">
        <v>32</v>
      </c>
    </row>
    <row r="19" ht="17.25" customHeight="1" spans="2:3">
      <c r="B19" s="256" t="s">
        <v>33</v>
      </c>
      <c r="C19" s="259" t="s">
        <v>34</v>
      </c>
    </row>
    <row r="20" ht="17.25" customHeight="1" spans="3:3">
      <c r="C20" s="259" t="s">
        <v>35</v>
      </c>
    </row>
    <row r="21" ht="17.25" customHeight="1" spans="2:3">
      <c r="B21" s="256" t="s">
        <v>36</v>
      </c>
      <c r="C21" s="259" t="s">
        <v>37</v>
      </c>
    </row>
    <row r="22" ht="17.25" customHeight="1" spans="2:3">
      <c r="B22" s="256" t="s">
        <v>38</v>
      </c>
      <c r="C22" s="259" t="s">
        <v>39</v>
      </c>
    </row>
    <row r="23" ht="17.25" customHeight="1" spans="2:3">
      <c r="B23" s="256" t="s">
        <v>40</v>
      </c>
      <c r="C23" s="259" t="s">
        <v>41</v>
      </c>
    </row>
    <row r="24" ht="17.25" customHeight="1" spans="2:3">
      <c r="B24" s="256" t="s">
        <v>42</v>
      </c>
      <c r="C24" s="259" t="s">
        <v>43</v>
      </c>
    </row>
    <row r="25" ht="17.25" customHeight="1" spans="2:3">
      <c r="B25" s="256" t="s">
        <v>44</v>
      </c>
      <c r="C25" s="259" t="s">
        <v>45</v>
      </c>
    </row>
    <row r="26" ht="17.25" customHeight="1" spans="2:3">
      <c r="B26" s="256" t="s">
        <v>46</v>
      </c>
      <c r="C26" s="259" t="s">
        <v>47</v>
      </c>
    </row>
    <row r="27" ht="17.25" customHeight="1" spans="2:3">
      <c r="B27" s="256" t="s">
        <v>48</v>
      </c>
      <c r="C27" s="259" t="s">
        <v>49</v>
      </c>
    </row>
    <row r="28" ht="18.75" spans="3:3">
      <c r="C28" s="261"/>
    </row>
    <row r="29" ht="18.75" spans="3:3">
      <c r="C29" s="261"/>
    </row>
    <row r="30" ht="18.75" spans="3:3">
      <c r="C30" s="261"/>
    </row>
    <row r="31" ht="18.75" spans="3:3">
      <c r="C31" s="262"/>
    </row>
    <row r="32" ht="18.75" spans="3:3">
      <c r="C32" s="262"/>
    </row>
    <row r="33" ht="18.75" spans="3:3">
      <c r="C33" s="262"/>
    </row>
    <row r="34" ht="18.75" spans="3:3">
      <c r="C34" s="262"/>
    </row>
    <row r="35" ht="18.75" spans="3:3">
      <c r="C35" s="262"/>
    </row>
    <row r="36" ht="18.75" spans="3:3">
      <c r="C36" s="262"/>
    </row>
  </sheetData>
  <mergeCells count="1">
    <mergeCell ref="A1:C1"/>
  </mergeCells>
  <printOptions horizontalCentered="1" verticalCentered="1"/>
  <pageMargins left="0.15748031496063" right="0.393700787401575" top="0" bottom="0" header="0.393700787401575" footer="0.393700787401575"/>
  <pageSetup paperSize="9" firstPageNumber="0" pageOrder="overThenDown" orientation="landscape" useFirstPageNumber="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
  <sheetViews>
    <sheetView workbookViewId="0">
      <selection activeCell="A2" sqref="A2:D5"/>
    </sheetView>
  </sheetViews>
  <sheetFormatPr defaultColWidth="9" defaultRowHeight="14.25" outlineLevelRow="4" outlineLevelCol="3"/>
  <cols>
    <col min="1" max="3" width="21.375" style="61" customWidth="1"/>
    <col min="4" max="4" width="25.375" style="61" customWidth="1"/>
    <col min="5" max="256" width="9" style="61"/>
    <col min="257" max="260" width="21.375" style="61" customWidth="1"/>
    <col min="261" max="512" width="9" style="61"/>
    <col min="513" max="516" width="21.375" style="61" customWidth="1"/>
    <col min="517" max="768" width="9" style="61"/>
    <col min="769" max="772" width="21.375" style="61" customWidth="1"/>
    <col min="773" max="1024" width="10" style="61"/>
    <col min="1025" max="1028" width="21.375" style="61" customWidth="1"/>
    <col min="1029" max="1280" width="9" style="61"/>
    <col min="1281" max="1284" width="21.375" style="61" customWidth="1"/>
    <col min="1285" max="1536" width="9" style="61"/>
    <col min="1537" max="1540" width="21.375" style="61" customWidth="1"/>
    <col min="1541" max="1792" width="9" style="61"/>
    <col min="1793" max="1796" width="21.375" style="61" customWidth="1"/>
    <col min="1797" max="2048" width="10" style="61"/>
    <col min="2049" max="2052" width="21.375" style="61" customWidth="1"/>
    <col min="2053" max="2304" width="9" style="61"/>
    <col min="2305" max="2308" width="21.375" style="61" customWidth="1"/>
    <col min="2309" max="2560" width="9" style="61"/>
    <col min="2561" max="2564" width="21.375" style="61" customWidth="1"/>
    <col min="2565" max="2816" width="9" style="61"/>
    <col min="2817" max="2820" width="21.375" style="61" customWidth="1"/>
    <col min="2821" max="3072" width="10" style="61"/>
    <col min="3073" max="3076" width="21.375" style="61" customWidth="1"/>
    <col min="3077" max="3328" width="9" style="61"/>
    <col min="3329" max="3332" width="21.375" style="61" customWidth="1"/>
    <col min="3333" max="3584" width="9" style="61"/>
    <col min="3585" max="3588" width="21.375" style="61" customWidth="1"/>
    <col min="3589" max="3840" width="9" style="61"/>
    <col min="3841" max="3844" width="21.375" style="61" customWidth="1"/>
    <col min="3845" max="4096" width="10" style="61"/>
    <col min="4097" max="4100" width="21.375" style="61" customWidth="1"/>
    <col min="4101" max="4352" width="9" style="61"/>
    <col min="4353" max="4356" width="21.375" style="61" customWidth="1"/>
    <col min="4357" max="4608" width="9" style="61"/>
    <col min="4609" max="4612" width="21.375" style="61" customWidth="1"/>
    <col min="4613" max="4864" width="9" style="61"/>
    <col min="4865" max="4868" width="21.375" style="61" customWidth="1"/>
    <col min="4869" max="5120" width="10" style="61"/>
    <col min="5121" max="5124" width="21.375" style="61" customWidth="1"/>
    <col min="5125" max="5376" width="9" style="61"/>
    <col min="5377" max="5380" width="21.375" style="61" customWidth="1"/>
    <col min="5381" max="5632" width="9" style="61"/>
    <col min="5633" max="5636" width="21.375" style="61" customWidth="1"/>
    <col min="5637" max="5888" width="9" style="61"/>
    <col min="5889" max="5892" width="21.375" style="61" customWidth="1"/>
    <col min="5893" max="6144" width="10" style="61"/>
    <col min="6145" max="6148" width="21.375" style="61" customWidth="1"/>
    <col min="6149" max="6400" width="9" style="61"/>
    <col min="6401" max="6404" width="21.375" style="61" customWidth="1"/>
    <col min="6405" max="6656" width="9" style="61"/>
    <col min="6657" max="6660" width="21.375" style="61" customWidth="1"/>
    <col min="6661" max="6912" width="9" style="61"/>
    <col min="6913" max="6916" width="21.375" style="61" customWidth="1"/>
    <col min="6917" max="7168" width="10" style="61"/>
    <col min="7169" max="7172" width="21.375" style="61" customWidth="1"/>
    <col min="7173" max="7424" width="9" style="61"/>
    <col min="7425" max="7428" width="21.375" style="61" customWidth="1"/>
    <col min="7429" max="7680" width="9" style="61"/>
    <col min="7681" max="7684" width="21.375" style="61" customWidth="1"/>
    <col min="7685" max="7936" width="9" style="61"/>
    <col min="7937" max="7940" width="21.375" style="61" customWidth="1"/>
    <col min="7941" max="8192" width="10" style="61"/>
    <col min="8193" max="8196" width="21.375" style="61" customWidth="1"/>
    <col min="8197" max="8448" width="9" style="61"/>
    <col min="8449" max="8452" width="21.375" style="61" customWidth="1"/>
    <col min="8453" max="8704" width="9" style="61"/>
    <col min="8705" max="8708" width="21.375" style="61" customWidth="1"/>
    <col min="8709" max="8960" width="9" style="61"/>
    <col min="8961" max="8964" width="21.375" style="61" customWidth="1"/>
    <col min="8965" max="9216" width="10" style="61"/>
    <col min="9217" max="9220" width="21.375" style="61" customWidth="1"/>
    <col min="9221" max="9472" width="9" style="61"/>
    <col min="9473" max="9476" width="21.375" style="61" customWidth="1"/>
    <col min="9477" max="9728" width="9" style="61"/>
    <col min="9729" max="9732" width="21.375" style="61" customWidth="1"/>
    <col min="9733" max="9984" width="9" style="61"/>
    <col min="9985" max="9988" width="21.375" style="61" customWidth="1"/>
    <col min="9989" max="10240" width="10" style="61"/>
    <col min="10241" max="10244" width="21.375" style="61" customWidth="1"/>
    <col min="10245" max="10496" width="9" style="61"/>
    <col min="10497" max="10500" width="21.375" style="61" customWidth="1"/>
    <col min="10501" max="10752" width="9" style="61"/>
    <col min="10753" max="10756" width="21.375" style="61" customWidth="1"/>
    <col min="10757" max="11008" width="9" style="61"/>
    <col min="11009" max="11012" width="21.375" style="61" customWidth="1"/>
    <col min="11013" max="11264" width="10" style="61"/>
    <col min="11265" max="11268" width="21.375" style="61" customWidth="1"/>
    <col min="11269" max="11520" width="9" style="61"/>
    <col min="11521" max="11524" width="21.375" style="61" customWidth="1"/>
    <col min="11525" max="11776" width="9" style="61"/>
    <col min="11777" max="11780" width="21.375" style="61" customWidth="1"/>
    <col min="11781" max="12032" width="9" style="61"/>
    <col min="12033" max="12036" width="21.375" style="61" customWidth="1"/>
    <col min="12037" max="12288" width="10" style="61"/>
    <col min="12289" max="12292" width="21.375" style="61" customWidth="1"/>
    <col min="12293" max="12544" width="9" style="61"/>
    <col min="12545" max="12548" width="21.375" style="61" customWidth="1"/>
    <col min="12549" max="12800" width="9" style="61"/>
    <col min="12801" max="12804" width="21.375" style="61" customWidth="1"/>
    <col min="12805" max="13056" width="9" style="61"/>
    <col min="13057" max="13060" width="21.375" style="61" customWidth="1"/>
    <col min="13061" max="13312" width="10" style="61"/>
    <col min="13313" max="13316" width="21.375" style="61" customWidth="1"/>
    <col min="13317" max="13568" width="9" style="61"/>
    <col min="13569" max="13572" width="21.375" style="61" customWidth="1"/>
    <col min="13573" max="13824" width="9" style="61"/>
    <col min="13825" max="13828" width="21.375" style="61" customWidth="1"/>
    <col min="13829" max="14080" width="9" style="61"/>
    <col min="14081" max="14084" width="21.375" style="61" customWidth="1"/>
    <col min="14085" max="14336" width="10" style="61"/>
    <col min="14337" max="14340" width="21.375" style="61" customWidth="1"/>
    <col min="14341" max="14592" width="9" style="61"/>
    <col min="14593" max="14596" width="21.375" style="61" customWidth="1"/>
    <col min="14597" max="14848" width="9" style="61"/>
    <col min="14849" max="14852" width="21.375" style="61" customWidth="1"/>
    <col min="14853" max="15104" width="9" style="61"/>
    <col min="15105" max="15108" width="21.375" style="61" customWidth="1"/>
    <col min="15109" max="15360" width="10" style="61"/>
    <col min="15361" max="15364" width="21.375" style="61" customWidth="1"/>
    <col min="15365" max="15616" width="9" style="61"/>
    <col min="15617" max="15620" width="21.375" style="61" customWidth="1"/>
    <col min="15621" max="15872" width="9" style="61"/>
    <col min="15873" max="15876" width="21.375" style="61" customWidth="1"/>
    <col min="15877" max="16128" width="9" style="61"/>
    <col min="16129" max="16132" width="21.375" style="61" customWidth="1"/>
    <col min="16133" max="16384" width="10" style="61"/>
  </cols>
  <sheetData>
    <row r="1" ht="66" customHeight="1" spans="1:4">
      <c r="A1" s="62" t="s">
        <v>1503</v>
      </c>
      <c r="B1" s="62"/>
      <c r="C1" s="62"/>
      <c r="D1" s="62"/>
    </row>
    <row r="2" ht="68.25" customHeight="1" spans="1:4">
      <c r="A2" s="63" t="s">
        <v>1504</v>
      </c>
      <c r="B2" s="64"/>
      <c r="C2" s="64"/>
      <c r="D2" s="64"/>
    </row>
    <row r="3" ht="68.25" customHeight="1" spans="1:4">
      <c r="A3" s="64"/>
      <c r="B3" s="64"/>
      <c r="C3" s="64"/>
      <c r="D3" s="64"/>
    </row>
    <row r="4" ht="68.25" customHeight="1" spans="1:4">
      <c r="A4" s="64"/>
      <c r="B4" s="64"/>
      <c r="C4" s="64"/>
      <c r="D4" s="64"/>
    </row>
    <row r="5" ht="68.25" customHeight="1" spans="1:4">
      <c r="A5" s="64"/>
      <c r="B5" s="64"/>
      <c r="C5" s="64"/>
      <c r="D5" s="64"/>
    </row>
  </sheetData>
  <mergeCells count="2">
    <mergeCell ref="A1:D1"/>
    <mergeCell ref="A2:D5"/>
  </mergeCells>
  <printOptions horizontalCentered="1"/>
  <pageMargins left="0.15748031496063" right="0.15748031496063" top="0.748031496062992" bottom="0.748031496062992" header="0.31496062992126" footer="0.31496062992126"/>
  <pageSetup paperSize="9" firstPageNumber="48" orientation="portrait" useFirstPageNumber="1"/>
  <headerFooter>
    <oddFooter>&amp;C&amp;10第 &amp;P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2" workbookViewId="0">
      <selection activeCell="K6" sqref="K6"/>
    </sheetView>
  </sheetViews>
  <sheetFormatPr defaultColWidth="9" defaultRowHeight="13.5"/>
  <cols>
    <col min="1" max="1" width="39.625" customWidth="1"/>
    <col min="2" max="3" width="7.875" customWidth="1"/>
    <col min="5" max="5" width="11" customWidth="1"/>
    <col min="6" max="6" width="41" customWidth="1"/>
    <col min="7" max="8" width="7.875" customWidth="1"/>
    <col min="10" max="10" width="10.625" customWidth="1"/>
  </cols>
  <sheetData>
    <row r="1" spans="1:1">
      <c r="A1" t="s">
        <v>1505</v>
      </c>
    </row>
    <row r="2" ht="23.25" customHeight="1" spans="1:10">
      <c r="A2" s="2" t="s">
        <v>1506</v>
      </c>
      <c r="B2" s="2"/>
      <c r="C2" s="2"/>
      <c r="D2" s="2"/>
      <c r="E2" s="2"/>
      <c r="F2" s="2"/>
      <c r="G2" s="2"/>
      <c r="H2" s="2"/>
      <c r="I2" s="2"/>
      <c r="J2" s="2"/>
    </row>
    <row r="3" ht="15.75" customHeight="1" spans="9:10">
      <c r="I3" s="60" t="s">
        <v>52</v>
      </c>
      <c r="J3" s="60"/>
    </row>
    <row r="4" ht="39" customHeight="1" spans="1:10">
      <c r="A4" s="48" t="s">
        <v>1268</v>
      </c>
      <c r="B4" s="48" t="s">
        <v>116</v>
      </c>
      <c r="C4" s="49" t="s">
        <v>120</v>
      </c>
      <c r="D4" s="50" t="s">
        <v>1507</v>
      </c>
      <c r="E4" s="50" t="s">
        <v>1508</v>
      </c>
      <c r="F4" s="48" t="s">
        <v>178</v>
      </c>
      <c r="G4" s="48" t="s">
        <v>116</v>
      </c>
      <c r="H4" s="49" t="s">
        <v>120</v>
      </c>
      <c r="I4" s="50" t="s">
        <v>1507</v>
      </c>
      <c r="J4" s="50" t="s">
        <v>1508</v>
      </c>
    </row>
    <row r="5" ht="17.25" customHeight="1" spans="1:10">
      <c r="A5" s="51" t="s">
        <v>1509</v>
      </c>
      <c r="B5" s="12"/>
      <c r="C5" s="12"/>
      <c r="D5" s="12"/>
      <c r="E5" s="12"/>
      <c r="F5" s="51" t="s">
        <v>1510</v>
      </c>
      <c r="G5" s="12"/>
      <c r="H5" s="12"/>
      <c r="I5" s="12"/>
      <c r="J5" s="12"/>
    </row>
    <row r="6" ht="17.25" customHeight="1" spans="1:10">
      <c r="A6" s="52" t="s">
        <v>1511</v>
      </c>
      <c r="B6" s="12"/>
      <c r="C6" s="12"/>
      <c r="D6" s="12"/>
      <c r="E6" s="12"/>
      <c r="F6" s="52" t="s">
        <v>1512</v>
      </c>
      <c r="G6" s="12"/>
      <c r="H6" s="12"/>
      <c r="I6" s="12"/>
      <c r="J6" s="12"/>
    </row>
    <row r="7" ht="17.25" customHeight="1" spans="1:10">
      <c r="A7" s="53" t="s">
        <v>1513</v>
      </c>
      <c r="B7" s="12"/>
      <c r="C7" s="12"/>
      <c r="D7" s="12"/>
      <c r="E7" s="12"/>
      <c r="F7" s="51" t="s">
        <v>1514</v>
      </c>
      <c r="G7" s="12"/>
      <c r="H7" s="12"/>
      <c r="I7" s="12"/>
      <c r="J7" s="12"/>
    </row>
    <row r="8" ht="17.25" customHeight="1" spans="1:10">
      <c r="A8" s="54" t="s">
        <v>1515</v>
      </c>
      <c r="B8" s="12"/>
      <c r="C8" s="12"/>
      <c r="D8" s="12"/>
      <c r="E8" s="12"/>
      <c r="F8" s="52" t="s">
        <v>1512</v>
      </c>
      <c r="G8" s="12"/>
      <c r="H8" s="12"/>
      <c r="I8" s="12"/>
      <c r="J8" s="12"/>
    </row>
    <row r="9" ht="17.25" customHeight="1" spans="1:10">
      <c r="A9" s="51" t="s">
        <v>1516</v>
      </c>
      <c r="B9" s="12"/>
      <c r="C9" s="12"/>
      <c r="D9" s="12"/>
      <c r="E9" s="12"/>
      <c r="F9" s="51" t="s">
        <v>1517</v>
      </c>
      <c r="G9" s="12"/>
      <c r="H9" s="12"/>
      <c r="I9" s="12"/>
      <c r="J9" s="12"/>
    </row>
    <row r="10" ht="17.25" customHeight="1" spans="1:10">
      <c r="A10" s="52" t="s">
        <v>1511</v>
      </c>
      <c r="B10" s="12"/>
      <c r="C10" s="12"/>
      <c r="D10" s="12"/>
      <c r="E10" s="12"/>
      <c r="F10" s="52" t="s">
        <v>1512</v>
      </c>
      <c r="G10" s="12"/>
      <c r="H10" s="12"/>
      <c r="I10" s="12"/>
      <c r="J10" s="12"/>
    </row>
    <row r="11" ht="17.25" customHeight="1" spans="1:10">
      <c r="A11" s="53" t="s">
        <v>1513</v>
      </c>
      <c r="B11" s="12"/>
      <c r="C11" s="12"/>
      <c r="D11" s="12"/>
      <c r="E11" s="12"/>
      <c r="F11" s="51" t="s">
        <v>1518</v>
      </c>
      <c r="G11" s="12"/>
      <c r="H11" s="12"/>
      <c r="I11" s="12"/>
      <c r="J11" s="12"/>
    </row>
    <row r="12" ht="17.25" customHeight="1" spans="1:10">
      <c r="A12" s="54" t="s">
        <v>1515</v>
      </c>
      <c r="B12" s="12"/>
      <c r="C12" s="12"/>
      <c r="D12" s="12"/>
      <c r="E12" s="12"/>
      <c r="F12" s="52" t="s">
        <v>1519</v>
      </c>
      <c r="G12" s="12"/>
      <c r="H12" s="12"/>
      <c r="I12" s="12"/>
      <c r="J12" s="12"/>
    </row>
    <row r="13" ht="17.25" customHeight="1" spans="1:10">
      <c r="A13" s="51" t="s">
        <v>1520</v>
      </c>
      <c r="B13" s="12"/>
      <c r="C13" s="12"/>
      <c r="D13" s="12"/>
      <c r="E13" s="12"/>
      <c r="F13" s="51" t="s">
        <v>1521</v>
      </c>
      <c r="G13" s="12"/>
      <c r="H13" s="12"/>
      <c r="I13" s="12"/>
      <c r="J13" s="12"/>
    </row>
    <row r="14" ht="17.25" customHeight="1" spans="1:10">
      <c r="A14" s="52" t="s">
        <v>1511</v>
      </c>
      <c r="B14" s="12"/>
      <c r="C14" s="12"/>
      <c r="D14" s="12"/>
      <c r="E14" s="12"/>
      <c r="F14" s="52" t="s">
        <v>1519</v>
      </c>
      <c r="G14" s="12"/>
      <c r="H14" s="12"/>
      <c r="I14" s="12"/>
      <c r="J14" s="12"/>
    </row>
    <row r="15" ht="17.25" customHeight="1" spans="1:10">
      <c r="A15" s="53" t="s">
        <v>1513</v>
      </c>
      <c r="B15" s="12"/>
      <c r="C15" s="12"/>
      <c r="D15" s="12"/>
      <c r="E15" s="12"/>
      <c r="F15" s="51" t="s">
        <v>1522</v>
      </c>
      <c r="G15" s="12"/>
      <c r="H15" s="12"/>
      <c r="I15" s="12"/>
      <c r="J15" s="12"/>
    </row>
    <row r="16" ht="17.25" customHeight="1" spans="1:10">
      <c r="A16" s="54" t="s">
        <v>1515</v>
      </c>
      <c r="B16" s="12"/>
      <c r="C16" s="12"/>
      <c r="D16" s="12"/>
      <c r="E16" s="12"/>
      <c r="F16" s="52" t="s">
        <v>1523</v>
      </c>
      <c r="G16" s="12"/>
      <c r="H16" s="12"/>
      <c r="I16" s="12"/>
      <c r="J16" s="12"/>
    </row>
    <row r="17" ht="17.25" customHeight="1" spans="1:10">
      <c r="A17" s="51" t="s">
        <v>1524</v>
      </c>
      <c r="B17" s="12"/>
      <c r="C17" s="12"/>
      <c r="D17" s="12"/>
      <c r="E17" s="12"/>
      <c r="F17" s="51" t="s">
        <v>1525</v>
      </c>
      <c r="G17" s="12"/>
      <c r="H17" s="12"/>
      <c r="I17" s="12"/>
      <c r="J17" s="12"/>
    </row>
    <row r="18" ht="17.25" customHeight="1" spans="1:10">
      <c r="A18" s="52" t="s">
        <v>1511</v>
      </c>
      <c r="B18" s="12"/>
      <c r="C18" s="12"/>
      <c r="D18" s="12"/>
      <c r="E18" s="12"/>
      <c r="F18" s="52" t="s">
        <v>1526</v>
      </c>
      <c r="G18" s="12"/>
      <c r="H18" s="12"/>
      <c r="I18" s="12"/>
      <c r="J18" s="12"/>
    </row>
    <row r="19" ht="17.25" customHeight="1" spans="1:10">
      <c r="A19" s="53" t="s">
        <v>1513</v>
      </c>
      <c r="B19" s="12"/>
      <c r="C19" s="12"/>
      <c r="D19" s="12"/>
      <c r="E19" s="12"/>
      <c r="F19" s="12"/>
      <c r="G19" s="12"/>
      <c r="H19" s="12"/>
      <c r="I19" s="12"/>
      <c r="J19" s="12"/>
    </row>
    <row r="20" ht="17.25" customHeight="1" spans="1:10">
      <c r="A20" s="51" t="s">
        <v>1527</v>
      </c>
      <c r="B20" s="12"/>
      <c r="C20" s="12"/>
      <c r="D20" s="12"/>
      <c r="E20" s="12"/>
      <c r="F20" s="12"/>
      <c r="G20" s="12"/>
      <c r="H20" s="12"/>
      <c r="I20" s="12"/>
      <c r="J20" s="12"/>
    </row>
    <row r="21" ht="17.25" customHeight="1" spans="1:10">
      <c r="A21" s="52" t="s">
        <v>1511</v>
      </c>
      <c r="B21" s="12"/>
      <c r="C21" s="12"/>
      <c r="D21" s="12"/>
      <c r="E21" s="12"/>
      <c r="F21" s="12"/>
      <c r="G21" s="12"/>
      <c r="H21" s="12"/>
      <c r="I21" s="12"/>
      <c r="J21" s="12"/>
    </row>
    <row r="22" ht="17.25" customHeight="1" spans="1:10">
      <c r="A22" s="53" t="s">
        <v>1513</v>
      </c>
      <c r="B22" s="12"/>
      <c r="C22" s="12"/>
      <c r="D22" s="12"/>
      <c r="E22" s="12"/>
      <c r="F22" s="12"/>
      <c r="G22" s="12"/>
      <c r="H22" s="12"/>
      <c r="I22" s="12"/>
      <c r="J22" s="12"/>
    </row>
    <row r="23" ht="17.25" customHeight="1" spans="1:10">
      <c r="A23" s="54" t="s">
        <v>1515</v>
      </c>
      <c r="B23" s="12"/>
      <c r="C23" s="12"/>
      <c r="D23" s="12"/>
      <c r="E23" s="12"/>
      <c r="F23" s="12"/>
      <c r="G23" s="12"/>
      <c r="H23" s="12"/>
      <c r="I23" s="12"/>
      <c r="J23" s="12"/>
    </row>
    <row r="24" ht="17.25" customHeight="1" spans="1:10">
      <c r="A24" s="51" t="s">
        <v>1528</v>
      </c>
      <c r="B24" s="12"/>
      <c r="C24" s="12"/>
      <c r="D24" s="12"/>
      <c r="E24" s="12"/>
      <c r="F24" s="12"/>
      <c r="G24" s="12"/>
      <c r="H24" s="12"/>
      <c r="I24" s="12"/>
      <c r="J24" s="12"/>
    </row>
    <row r="25" ht="17.25" customHeight="1" spans="1:10">
      <c r="A25" s="52" t="s">
        <v>1511</v>
      </c>
      <c r="B25" s="12"/>
      <c r="C25" s="12"/>
      <c r="D25" s="12"/>
      <c r="E25" s="12"/>
      <c r="F25" s="12"/>
      <c r="G25" s="12"/>
      <c r="H25" s="12"/>
      <c r="I25" s="12"/>
      <c r="J25" s="12"/>
    </row>
    <row r="26" ht="17.25" customHeight="1" spans="1:10">
      <c r="A26" s="55" t="s">
        <v>1529</v>
      </c>
      <c r="B26" s="12"/>
      <c r="C26" s="12"/>
      <c r="D26" s="12"/>
      <c r="E26" s="12"/>
      <c r="F26" s="12"/>
      <c r="G26" s="12"/>
      <c r="H26" s="12"/>
      <c r="I26" s="12"/>
      <c r="J26" s="12"/>
    </row>
    <row r="27" ht="17.25" customHeight="1" spans="1:10">
      <c r="A27" s="55" t="s">
        <v>1530</v>
      </c>
      <c r="B27" s="12"/>
      <c r="C27" s="12"/>
      <c r="D27" s="12"/>
      <c r="E27" s="12"/>
      <c r="F27" s="12"/>
      <c r="G27" s="12"/>
      <c r="H27" s="12"/>
      <c r="I27" s="12"/>
      <c r="J27" s="12"/>
    </row>
    <row r="28" ht="17.25" customHeight="1" spans="1:10">
      <c r="A28" s="55" t="s">
        <v>1531</v>
      </c>
      <c r="B28" s="12"/>
      <c r="C28" s="12"/>
      <c r="D28" s="12"/>
      <c r="E28" s="12"/>
      <c r="F28" s="12"/>
      <c r="G28" s="12"/>
      <c r="H28" s="12"/>
      <c r="I28" s="12"/>
      <c r="J28" s="12"/>
    </row>
    <row r="29" ht="17.25" customHeight="1" spans="1:10">
      <c r="A29" s="56" t="s">
        <v>1532</v>
      </c>
      <c r="B29" s="12"/>
      <c r="C29" s="12"/>
      <c r="D29" s="12"/>
      <c r="E29" s="12"/>
      <c r="F29" s="12"/>
      <c r="G29" s="12"/>
      <c r="H29" s="12"/>
      <c r="I29" s="12"/>
      <c r="J29" s="12"/>
    </row>
    <row r="30" ht="17.25" customHeight="1" spans="1:10">
      <c r="A30" s="56" t="s">
        <v>1529</v>
      </c>
      <c r="B30" s="12"/>
      <c r="C30" s="12"/>
      <c r="D30" s="12"/>
      <c r="E30" s="12"/>
      <c r="F30" s="12"/>
      <c r="G30" s="12"/>
      <c r="H30" s="12"/>
      <c r="I30" s="12"/>
      <c r="J30" s="12"/>
    </row>
    <row r="31" ht="17.25" customHeight="1" spans="1:10">
      <c r="A31" s="56" t="s">
        <v>1533</v>
      </c>
      <c r="B31" s="12"/>
      <c r="C31" s="12"/>
      <c r="D31" s="12"/>
      <c r="E31" s="12"/>
      <c r="F31" s="12"/>
      <c r="G31" s="12"/>
      <c r="H31" s="12"/>
      <c r="I31" s="12"/>
      <c r="J31" s="12"/>
    </row>
    <row r="32" s="47" customFormat="1" ht="17.25" customHeight="1" spans="1:10">
      <c r="A32" s="57" t="s">
        <v>1534</v>
      </c>
      <c r="B32" s="58"/>
      <c r="C32" s="58"/>
      <c r="D32" s="58"/>
      <c r="E32" s="58"/>
      <c r="F32" s="59" t="s">
        <v>1535</v>
      </c>
      <c r="G32" s="58"/>
      <c r="H32" s="58"/>
      <c r="I32" s="58"/>
      <c r="J32" s="58"/>
    </row>
    <row r="33" ht="17.25" customHeight="1" spans="1:10">
      <c r="A33" s="56" t="s">
        <v>1532</v>
      </c>
      <c r="B33" s="12"/>
      <c r="C33" s="12"/>
      <c r="D33" s="12"/>
      <c r="E33" s="12"/>
      <c r="F33" s="52" t="s">
        <v>1536</v>
      </c>
      <c r="G33" s="12"/>
      <c r="H33" s="12"/>
      <c r="I33" s="12"/>
      <c r="J33" s="12"/>
    </row>
    <row r="34" ht="17.25" customHeight="1" spans="1:10">
      <c r="A34" s="56" t="s">
        <v>1529</v>
      </c>
      <c r="B34" s="12"/>
      <c r="C34" s="12"/>
      <c r="D34" s="12"/>
      <c r="E34" s="12"/>
      <c r="F34" s="12"/>
      <c r="G34" s="12"/>
      <c r="H34" s="12"/>
      <c r="I34" s="12"/>
      <c r="J34" s="12"/>
    </row>
    <row r="35" ht="17.25" customHeight="1" spans="1:10">
      <c r="A35" s="56" t="s">
        <v>1533</v>
      </c>
      <c r="B35" s="12"/>
      <c r="C35" s="12"/>
      <c r="D35" s="12"/>
      <c r="E35" s="12"/>
      <c r="F35" s="12"/>
      <c r="G35" s="12"/>
      <c r="H35" s="12"/>
      <c r="I35" s="12"/>
      <c r="J35" s="12"/>
    </row>
    <row r="36" ht="17.25" customHeight="1" spans="1:1">
      <c r="A36" t="s">
        <v>1537</v>
      </c>
    </row>
  </sheetData>
  <mergeCells count="2">
    <mergeCell ref="A2:J2"/>
    <mergeCell ref="I3:J3"/>
  </mergeCells>
  <printOptions horizontalCentered="1"/>
  <pageMargins left="0.708661417322835" right="0.708661417322835" top="0.551181102362205" bottom="0.551181102362205" header="0.31496062992126" footer="0.31496062992126"/>
  <pageSetup paperSize="9" scale="80" firstPageNumber="49" orientation="landscape" useFirstPageNumber="1"/>
  <headerFooter>
    <oddFooter>&amp;C第 &amp;P 页</oddFooter>
  </headerFooter>
  <rowBreaks count="1" manualBreakCount="1">
    <brk id="36" max="16383" man="1"/>
  </rowBreaks>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workbookViewId="0">
      <selection activeCell="A8" sqref="A8"/>
    </sheetView>
  </sheetViews>
  <sheetFormatPr defaultColWidth="9" defaultRowHeight="13.5" outlineLevelRow="7" outlineLevelCol="6"/>
  <cols>
    <col min="1" max="1" width="11.75" customWidth="1"/>
    <col min="2" max="7" width="15.75" customWidth="1"/>
  </cols>
  <sheetData>
    <row r="1" spans="1:1">
      <c r="A1" t="s">
        <v>1538</v>
      </c>
    </row>
    <row r="2" ht="27" spans="1:7">
      <c r="A2" s="2" t="s">
        <v>1539</v>
      </c>
      <c r="B2" s="2"/>
      <c r="C2" s="2"/>
      <c r="D2" s="2"/>
      <c r="E2" s="2"/>
      <c r="F2" s="2"/>
      <c r="G2" s="2"/>
    </row>
    <row r="4" spans="7:7">
      <c r="G4" s="45" t="s">
        <v>1540</v>
      </c>
    </row>
    <row r="5" ht="25.5" customHeight="1" spans="1:7">
      <c r="A5" s="19" t="s">
        <v>1541</v>
      </c>
      <c r="B5" s="19" t="s">
        <v>1542</v>
      </c>
      <c r="C5" s="19"/>
      <c r="D5" s="19"/>
      <c r="E5" s="19" t="s">
        <v>1543</v>
      </c>
      <c r="F5" s="19"/>
      <c r="G5" s="19"/>
    </row>
    <row r="6" ht="25.5" customHeight="1" spans="1:7">
      <c r="A6" s="19"/>
      <c r="B6" s="19" t="s">
        <v>1368</v>
      </c>
      <c r="C6" s="19" t="s">
        <v>1544</v>
      </c>
      <c r="D6" s="19" t="s">
        <v>1545</v>
      </c>
      <c r="E6" s="19" t="s">
        <v>1368</v>
      </c>
      <c r="F6" s="19" t="s">
        <v>1544</v>
      </c>
      <c r="G6" s="19" t="s">
        <v>1545</v>
      </c>
    </row>
    <row r="7" ht="27" customHeight="1" spans="1:7">
      <c r="A7" s="20" t="s">
        <v>1546</v>
      </c>
      <c r="B7" s="46"/>
      <c r="C7" s="46"/>
      <c r="D7" s="46"/>
      <c r="E7" s="46"/>
      <c r="F7" s="46"/>
      <c r="G7" s="46"/>
    </row>
    <row r="8" ht="32.25" customHeight="1" spans="1:1">
      <c r="A8" s="22" t="s">
        <v>1547</v>
      </c>
    </row>
  </sheetData>
  <mergeCells count="4">
    <mergeCell ref="A2:G2"/>
    <mergeCell ref="B5:D5"/>
    <mergeCell ref="E5:G5"/>
    <mergeCell ref="A5:A6"/>
  </mergeCells>
  <pageMargins left="0.708661417322835" right="0.708661417322835" top="0.748031496062992" bottom="0.748031496062992" header="0.31496062992126" footer="0.31496062992126"/>
  <pageSetup paperSize="9" scale="81" firstPageNumber="50" orientation="portrait" useFirstPageNumber="1"/>
  <headerFooter>
    <oddFooter>&amp;C第 &amp;P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workbookViewId="0">
      <selection activeCell="H22" sqref="H22"/>
    </sheetView>
  </sheetViews>
  <sheetFormatPr defaultColWidth="9" defaultRowHeight="13.5" outlineLevelCol="6"/>
  <cols>
    <col min="1" max="1" width="6.25" customWidth="1"/>
    <col min="2" max="2" width="35.75" customWidth="1"/>
    <col min="3" max="3" width="16.625" customWidth="1"/>
    <col min="4" max="4" width="12.125" customWidth="1"/>
    <col min="5" max="5" width="12.75" customWidth="1"/>
    <col min="6" max="6" width="11.75" customWidth="1"/>
    <col min="7" max="7" width="13.375" customWidth="1"/>
  </cols>
  <sheetData>
    <row r="1" spans="1:1">
      <c r="A1" t="s">
        <v>1548</v>
      </c>
    </row>
    <row r="2" ht="36" customHeight="1" spans="1:7">
      <c r="A2" s="2" t="s">
        <v>1549</v>
      </c>
      <c r="B2" s="2"/>
      <c r="C2" s="2"/>
      <c r="D2" s="2"/>
      <c r="E2" s="2"/>
      <c r="F2" s="2"/>
      <c r="G2" s="2"/>
    </row>
    <row r="3" ht="24" customHeight="1" spans="7:7">
      <c r="G3" s="24" t="s">
        <v>52</v>
      </c>
    </row>
    <row r="4" ht="36" customHeight="1" spans="1:7">
      <c r="A4" s="31" t="s">
        <v>1550</v>
      </c>
      <c r="B4" s="31" t="s">
        <v>1551</v>
      </c>
      <c r="C4" s="31" t="s">
        <v>1552</v>
      </c>
      <c r="D4" s="31" t="s">
        <v>1553</v>
      </c>
      <c r="E4" s="31" t="s">
        <v>1554</v>
      </c>
      <c r="F4" s="31" t="s">
        <v>1555</v>
      </c>
      <c r="G4" s="31" t="s">
        <v>1556</v>
      </c>
    </row>
    <row r="5" ht="24" customHeight="1" spans="1:7">
      <c r="A5" s="32"/>
      <c r="B5" s="33" t="s">
        <v>1368</v>
      </c>
      <c r="C5" s="33"/>
      <c r="D5" s="33"/>
      <c r="E5" s="33"/>
      <c r="F5" s="33"/>
      <c r="G5" s="32"/>
    </row>
    <row r="6" ht="29.25" customHeight="1" spans="1:7">
      <c r="A6" s="37"/>
      <c r="B6" s="38"/>
      <c r="C6" s="14"/>
      <c r="D6" s="38"/>
      <c r="E6" s="43"/>
      <c r="F6" s="44"/>
      <c r="G6" s="40"/>
    </row>
    <row r="7" ht="29.25" customHeight="1" spans="1:7">
      <c r="A7" s="37"/>
      <c r="B7" s="38"/>
      <c r="C7" s="14"/>
      <c r="D7" s="38"/>
      <c r="E7" s="43"/>
      <c r="F7" s="44"/>
      <c r="G7" s="40"/>
    </row>
    <row r="8" ht="29.25" customHeight="1" spans="1:7">
      <c r="A8" s="37"/>
      <c r="B8" s="38"/>
      <c r="C8" s="14"/>
      <c r="D8" s="38"/>
      <c r="E8" s="43"/>
      <c r="F8" s="44"/>
      <c r="G8" s="40"/>
    </row>
    <row r="9" ht="29.25" customHeight="1" spans="1:7">
      <c r="A9" s="37"/>
      <c r="B9" s="38"/>
      <c r="C9" s="14"/>
      <c r="D9" s="38"/>
      <c r="E9" s="43"/>
      <c r="F9" s="44"/>
      <c r="G9" s="40"/>
    </row>
    <row r="10" ht="29.25" customHeight="1" spans="1:7">
      <c r="A10" s="37"/>
      <c r="B10" s="38"/>
      <c r="C10" s="14"/>
      <c r="D10" s="38"/>
      <c r="E10" s="43"/>
      <c r="F10" s="44"/>
      <c r="G10" s="40"/>
    </row>
    <row r="11" ht="29.25" customHeight="1" spans="1:7">
      <c r="A11" s="37"/>
      <c r="B11" s="38"/>
      <c r="C11" s="14"/>
      <c r="D11" s="38"/>
      <c r="E11" s="43"/>
      <c r="F11" s="44"/>
      <c r="G11" s="40"/>
    </row>
    <row r="12" ht="29.25" customHeight="1" spans="1:7">
      <c r="A12" s="37"/>
      <c r="B12" s="38"/>
      <c r="C12" s="14"/>
      <c r="D12" s="38"/>
      <c r="E12" s="43"/>
      <c r="F12" s="44"/>
      <c r="G12" s="40"/>
    </row>
    <row r="13" ht="29.25" customHeight="1" spans="1:7">
      <c r="A13" s="37"/>
      <c r="B13" s="38"/>
      <c r="C13" s="14"/>
      <c r="D13" s="38"/>
      <c r="E13" s="43"/>
      <c r="F13" s="44"/>
      <c r="G13" s="40"/>
    </row>
    <row r="14" ht="29.25" customHeight="1" spans="1:7">
      <c r="A14" s="37"/>
      <c r="B14" s="38"/>
      <c r="C14" s="14"/>
      <c r="D14" s="38"/>
      <c r="E14" s="43"/>
      <c r="F14" s="44"/>
      <c r="G14" s="40"/>
    </row>
    <row r="15" ht="29.25" customHeight="1" spans="1:7">
      <c r="A15" s="37"/>
      <c r="B15" s="38"/>
      <c r="C15" s="14"/>
      <c r="D15" s="38"/>
      <c r="E15" s="43"/>
      <c r="F15" s="44"/>
      <c r="G15" s="40"/>
    </row>
    <row r="16" ht="29.25" customHeight="1" spans="1:7">
      <c r="A16" s="37"/>
      <c r="B16" s="38"/>
      <c r="C16" s="14"/>
      <c r="D16" s="38"/>
      <c r="E16" s="43"/>
      <c r="F16" s="44"/>
      <c r="G16" s="40"/>
    </row>
    <row r="17" ht="29.25" customHeight="1" spans="1:7">
      <c r="A17" s="37"/>
      <c r="B17" s="38"/>
      <c r="C17" s="14"/>
      <c r="D17" s="38"/>
      <c r="E17" s="43"/>
      <c r="F17" s="44"/>
      <c r="G17" s="40"/>
    </row>
    <row r="18" ht="29.25" customHeight="1" spans="1:7">
      <c r="A18" s="37"/>
      <c r="B18" s="38"/>
      <c r="C18" s="14"/>
      <c r="D18" s="38"/>
      <c r="E18" s="43"/>
      <c r="F18" s="44"/>
      <c r="G18" s="40"/>
    </row>
    <row r="19" ht="29.25" customHeight="1" spans="1:7">
      <c r="A19" s="37"/>
      <c r="B19" s="38"/>
      <c r="C19" s="14"/>
      <c r="D19" s="38"/>
      <c r="E19" s="43"/>
      <c r="F19" s="44"/>
      <c r="G19" s="40"/>
    </row>
    <row r="20" ht="29.25" customHeight="1" spans="1:7">
      <c r="A20" s="37"/>
      <c r="B20" s="38"/>
      <c r="C20" s="14"/>
      <c r="D20" s="38"/>
      <c r="E20" s="43"/>
      <c r="F20" s="44"/>
      <c r="G20" s="40"/>
    </row>
    <row r="21" ht="29.25" customHeight="1" spans="1:7">
      <c r="A21" s="37"/>
      <c r="B21" s="38"/>
      <c r="C21" s="14"/>
      <c r="D21" s="38"/>
      <c r="E21" s="43"/>
      <c r="F21" s="44"/>
      <c r="G21" s="40"/>
    </row>
    <row r="22" ht="29.25" customHeight="1" spans="1:7">
      <c r="A22" s="37"/>
      <c r="B22" s="38"/>
      <c r="C22" s="14"/>
      <c r="D22" s="38"/>
      <c r="E22" s="43"/>
      <c r="F22" s="44"/>
      <c r="G22" s="40"/>
    </row>
    <row r="23" ht="29.25" customHeight="1" spans="1:7">
      <c r="A23" s="37"/>
      <c r="B23" s="38"/>
      <c r="C23" s="14"/>
      <c r="D23" s="38"/>
      <c r="E23" s="43"/>
      <c r="F23" s="44"/>
      <c r="G23" s="40"/>
    </row>
    <row r="24" ht="29.25" customHeight="1" spans="1:7">
      <c r="A24" s="37"/>
      <c r="B24" s="38"/>
      <c r="C24" s="14"/>
      <c r="D24" s="38"/>
      <c r="E24" s="43"/>
      <c r="F24" s="44"/>
      <c r="G24" s="40"/>
    </row>
    <row r="25" ht="29.25" customHeight="1" spans="1:7">
      <c r="A25" s="37"/>
      <c r="B25" s="38"/>
      <c r="C25" s="14"/>
      <c r="D25" s="38"/>
      <c r="E25" s="43"/>
      <c r="F25" s="44"/>
      <c r="G25" s="40"/>
    </row>
    <row r="26" ht="29.25" customHeight="1" spans="1:7">
      <c r="A26" s="37"/>
      <c r="B26" s="38"/>
      <c r="C26" s="14"/>
      <c r="D26" s="38"/>
      <c r="E26" s="43"/>
      <c r="F26" s="44"/>
      <c r="G26" s="40"/>
    </row>
    <row r="27" ht="29.25" customHeight="1" spans="1:7">
      <c r="A27" s="37"/>
      <c r="B27" s="38"/>
      <c r="C27" s="14"/>
      <c r="D27" s="38"/>
      <c r="E27" s="43"/>
      <c r="F27" s="44"/>
      <c r="G27" s="40"/>
    </row>
    <row r="28" ht="29.25" customHeight="1" spans="1:7">
      <c r="A28" s="37"/>
      <c r="B28" s="38"/>
      <c r="C28" s="14"/>
      <c r="D28" s="38"/>
      <c r="E28" s="43"/>
      <c r="F28" s="44"/>
      <c r="G28" s="40"/>
    </row>
    <row r="29" ht="29.25" customHeight="1" spans="1:7">
      <c r="A29" s="37"/>
      <c r="B29" s="38"/>
      <c r="C29" s="14"/>
      <c r="D29" s="38"/>
      <c r="E29" s="43"/>
      <c r="F29" s="44"/>
      <c r="G29" s="40"/>
    </row>
    <row r="30" ht="29.25" customHeight="1" spans="1:7">
      <c r="A30" s="37"/>
      <c r="B30" s="38"/>
      <c r="C30" s="14"/>
      <c r="D30" s="38"/>
      <c r="E30" s="43"/>
      <c r="F30" s="44"/>
      <c r="G30" s="40"/>
    </row>
    <row r="31" ht="29.25" customHeight="1" spans="1:7">
      <c r="A31" s="37"/>
      <c r="B31" s="38"/>
      <c r="C31" s="14"/>
      <c r="D31" s="38"/>
      <c r="E31" s="43"/>
      <c r="F31" s="44"/>
      <c r="G31" s="40"/>
    </row>
    <row r="32" ht="19.5" customHeight="1" spans="1:1">
      <c r="A32" s="22" t="s">
        <v>1547</v>
      </c>
    </row>
  </sheetData>
  <mergeCells count="1">
    <mergeCell ref="A2:G2"/>
  </mergeCells>
  <pageMargins left="0.708661417322835" right="0.708661417322835" top="0.748031496062992" bottom="0.748031496062992" header="0.31496062992126" footer="0.31496062992126"/>
  <pageSetup paperSize="9" scale="81" firstPageNumber="51" orientation="portrait" useFirstPageNumber="1"/>
  <headerFooter>
    <oddFooter>&amp;C第 &amp;P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selection activeCell="J23" sqref="J23"/>
    </sheetView>
  </sheetViews>
  <sheetFormatPr defaultColWidth="9" defaultRowHeight="13.5" outlineLevelCol="7"/>
  <cols>
    <col min="1" max="1" width="5.25" customWidth="1"/>
    <col min="2" max="2" width="34.5" customWidth="1"/>
    <col min="3" max="3" width="13.375" customWidth="1"/>
    <col min="5" max="5" width="9.875" customWidth="1"/>
    <col min="6" max="6" width="14.875" customWidth="1"/>
    <col min="7" max="7" width="9.625" customWidth="1"/>
    <col min="8" max="8" width="10.75" customWidth="1"/>
  </cols>
  <sheetData>
    <row r="1" spans="1:1">
      <c r="A1" t="s">
        <v>1557</v>
      </c>
    </row>
    <row r="2" ht="27.75" customHeight="1" spans="1:8">
      <c r="A2" s="2" t="s">
        <v>1558</v>
      </c>
      <c r="B2" s="2"/>
      <c r="C2" s="2"/>
      <c r="D2" s="2"/>
      <c r="E2" s="2"/>
      <c r="F2" s="2"/>
      <c r="G2" s="2"/>
      <c r="H2" s="2"/>
    </row>
    <row r="3" ht="19.5" customHeight="1" spans="7:8">
      <c r="G3" s="30" t="s">
        <v>52</v>
      </c>
      <c r="H3" s="30"/>
    </row>
    <row r="4" ht="31.5" customHeight="1" spans="1:8">
      <c r="A4" s="19" t="s">
        <v>1550</v>
      </c>
      <c r="B4" s="19" t="s">
        <v>1551</v>
      </c>
      <c r="C4" s="19" t="s">
        <v>1553</v>
      </c>
      <c r="D4" s="19" t="s">
        <v>1554</v>
      </c>
      <c r="E4" s="19" t="s">
        <v>1555</v>
      </c>
      <c r="F4" s="31" t="s">
        <v>1556</v>
      </c>
      <c r="G4" s="31" t="s">
        <v>1559</v>
      </c>
      <c r="H4" s="31" t="s">
        <v>1560</v>
      </c>
    </row>
    <row r="5" ht="27.75" customHeight="1" spans="1:8">
      <c r="A5" s="32"/>
      <c r="B5" s="33" t="s">
        <v>1368</v>
      </c>
      <c r="C5" s="33"/>
      <c r="D5" s="33"/>
      <c r="E5" s="34"/>
      <c r="F5" s="35"/>
      <c r="G5" s="34"/>
      <c r="H5" s="36"/>
    </row>
    <row r="6" ht="27" customHeight="1" spans="1:8">
      <c r="A6" s="37"/>
      <c r="B6" s="38"/>
      <c r="C6" s="38"/>
      <c r="D6" s="14"/>
      <c r="E6" s="39"/>
      <c r="F6" s="40"/>
      <c r="G6" s="41"/>
      <c r="H6" s="42"/>
    </row>
    <row r="7" ht="27" customHeight="1" spans="1:8">
      <c r="A7" s="37"/>
      <c r="B7" s="38"/>
      <c r="C7" s="38"/>
      <c r="D7" s="14"/>
      <c r="E7" s="39"/>
      <c r="F7" s="40"/>
      <c r="G7" s="41"/>
      <c r="H7" s="42"/>
    </row>
    <row r="8" ht="27" customHeight="1" spans="1:8">
      <c r="A8" s="37"/>
      <c r="B8" s="38"/>
      <c r="C8" s="38"/>
      <c r="D8" s="14"/>
      <c r="E8" s="39"/>
      <c r="F8" s="40"/>
      <c r="G8" s="39"/>
      <c r="H8" s="42"/>
    </row>
    <row r="9" ht="27" customHeight="1" spans="1:8">
      <c r="A9" s="37"/>
      <c r="B9" s="38"/>
      <c r="C9" s="38"/>
      <c r="D9" s="14"/>
      <c r="E9" s="39"/>
      <c r="F9" s="40"/>
      <c r="G9" s="41"/>
      <c r="H9" s="42"/>
    </row>
    <row r="10" ht="27" customHeight="1" spans="1:8">
      <c r="A10" s="37"/>
      <c r="B10" s="38"/>
      <c r="C10" s="38"/>
      <c r="D10" s="14"/>
      <c r="E10" s="39"/>
      <c r="F10" s="40"/>
      <c r="G10" s="39"/>
      <c r="H10" s="42"/>
    </row>
    <row r="11" ht="27" customHeight="1" spans="1:8">
      <c r="A11" s="37"/>
      <c r="B11" s="38"/>
      <c r="C11" s="38"/>
      <c r="D11" s="14"/>
      <c r="E11" s="39"/>
      <c r="F11" s="40"/>
      <c r="G11" s="39"/>
      <c r="H11" s="42"/>
    </row>
    <row r="12" ht="27" customHeight="1" spans="1:8">
      <c r="A12" s="37"/>
      <c r="B12" s="38"/>
      <c r="C12" s="38"/>
      <c r="D12" s="14"/>
      <c r="E12" s="39"/>
      <c r="F12" s="40"/>
      <c r="G12" s="39"/>
      <c r="H12" s="42"/>
    </row>
    <row r="13" ht="27" customHeight="1" spans="1:8">
      <c r="A13" s="37"/>
      <c r="B13" s="38"/>
      <c r="C13" s="38"/>
      <c r="D13" s="14"/>
      <c r="E13" s="39"/>
      <c r="F13" s="40"/>
      <c r="G13" s="41"/>
      <c r="H13" s="42"/>
    </row>
    <row r="14" ht="27" customHeight="1" spans="1:8">
      <c r="A14" s="37"/>
      <c r="B14" s="38"/>
      <c r="C14" s="38"/>
      <c r="D14" s="14"/>
      <c r="E14" s="39"/>
      <c r="F14" s="40"/>
      <c r="G14" s="39"/>
      <c r="H14" s="42"/>
    </row>
    <row r="15" ht="27" customHeight="1" spans="1:8">
      <c r="A15" s="37"/>
      <c r="B15" s="38"/>
      <c r="C15" s="38"/>
      <c r="D15" s="14"/>
      <c r="E15" s="39"/>
      <c r="F15" s="40"/>
      <c r="G15" s="41"/>
      <c r="H15" s="42"/>
    </row>
    <row r="16" ht="27" customHeight="1" spans="1:8">
      <c r="A16" s="37"/>
      <c r="B16" s="38"/>
      <c r="C16" s="38"/>
      <c r="D16" s="14"/>
      <c r="E16" s="39"/>
      <c r="F16" s="40"/>
      <c r="G16" s="41"/>
      <c r="H16" s="42"/>
    </row>
    <row r="17" ht="27" customHeight="1" spans="1:8">
      <c r="A17" s="37"/>
      <c r="B17" s="38"/>
      <c r="C17" s="38"/>
      <c r="D17" s="14"/>
      <c r="E17" s="39"/>
      <c r="F17" s="40"/>
      <c r="G17" s="39"/>
      <c r="H17" s="42"/>
    </row>
    <row r="18" ht="27" customHeight="1" spans="1:8">
      <c r="A18" s="37"/>
      <c r="B18" s="38"/>
      <c r="C18" s="38"/>
      <c r="D18" s="14"/>
      <c r="E18" s="39"/>
      <c r="F18" s="40"/>
      <c r="G18" s="39"/>
      <c r="H18" s="42"/>
    </row>
    <row r="19" ht="27" customHeight="1" spans="1:8">
      <c r="A19" s="37"/>
      <c r="B19" s="38"/>
      <c r="C19" s="38"/>
      <c r="D19" s="14"/>
      <c r="E19" s="39"/>
      <c r="F19" s="40"/>
      <c r="G19" s="39"/>
      <c r="H19" s="42"/>
    </row>
    <row r="20" ht="27" customHeight="1" spans="1:8">
      <c r="A20" s="37"/>
      <c r="B20" s="38"/>
      <c r="C20" s="38"/>
      <c r="D20" s="14"/>
      <c r="E20" s="39"/>
      <c r="F20" s="40"/>
      <c r="G20" s="41"/>
      <c r="H20" s="42"/>
    </row>
    <row r="21" ht="27" customHeight="1" spans="1:8">
      <c r="A21" s="37"/>
      <c r="B21" s="38"/>
      <c r="C21" s="38"/>
      <c r="D21" s="14"/>
      <c r="E21" s="39"/>
      <c r="F21" s="40"/>
      <c r="G21" s="39"/>
      <c r="H21" s="42"/>
    </row>
    <row r="22" ht="27" customHeight="1" spans="1:8">
      <c r="A22" s="37"/>
      <c r="B22" s="38"/>
      <c r="C22" s="38"/>
      <c r="D22" s="14"/>
      <c r="E22" s="39"/>
      <c r="F22" s="40"/>
      <c r="G22" s="41"/>
      <c r="H22" s="42"/>
    </row>
    <row r="23" ht="27" customHeight="1" spans="1:8">
      <c r="A23" s="37"/>
      <c r="B23" s="38"/>
      <c r="C23" s="38"/>
      <c r="D23" s="14"/>
      <c r="E23" s="39"/>
      <c r="F23" s="40"/>
      <c r="G23" s="41"/>
      <c r="H23" s="42"/>
    </row>
    <row r="24" ht="27" customHeight="1" spans="1:8">
      <c r="A24" s="37"/>
      <c r="B24" s="38"/>
      <c r="C24" s="38"/>
      <c r="D24" s="14"/>
      <c r="E24" s="39"/>
      <c r="F24" s="40"/>
      <c r="G24" s="41"/>
      <c r="H24" s="42"/>
    </row>
    <row r="25" ht="27" customHeight="1" spans="1:8">
      <c r="A25" s="37"/>
      <c r="B25" s="38"/>
      <c r="C25" s="38"/>
      <c r="D25" s="14"/>
      <c r="E25" s="39"/>
      <c r="F25" s="40"/>
      <c r="G25" s="41"/>
      <c r="H25" s="42"/>
    </row>
    <row r="26" ht="27" customHeight="1" spans="1:8">
      <c r="A26" s="37"/>
      <c r="B26" s="38"/>
      <c r="C26" s="38"/>
      <c r="D26" s="14"/>
      <c r="E26" s="39"/>
      <c r="F26" s="40"/>
      <c r="G26" s="41"/>
      <c r="H26" s="42"/>
    </row>
    <row r="27" ht="27" customHeight="1" spans="1:8">
      <c r="A27" s="37"/>
      <c r="B27" s="38"/>
      <c r="C27" s="38"/>
      <c r="D27" s="14"/>
      <c r="E27" s="39"/>
      <c r="F27" s="40"/>
      <c r="G27" s="41"/>
      <c r="H27" s="42"/>
    </row>
    <row r="28" ht="27" customHeight="1" spans="1:8">
      <c r="A28" s="37"/>
      <c r="B28" s="38"/>
      <c r="C28" s="38"/>
      <c r="D28" s="14"/>
      <c r="E28" s="39"/>
      <c r="F28" s="40"/>
      <c r="G28" s="41"/>
      <c r="H28" s="42"/>
    </row>
    <row r="29" ht="15.75" customHeight="1" spans="1:1">
      <c r="A29" s="22" t="s">
        <v>1547</v>
      </c>
    </row>
  </sheetData>
  <mergeCells count="2">
    <mergeCell ref="A2:H2"/>
    <mergeCell ref="G3:H3"/>
  </mergeCells>
  <pageMargins left="0.708661417322835" right="0.708661417322835" top="0.748031496062992" bottom="0.748031496062992" header="0.31496062992126" footer="0.31496062992126"/>
  <pageSetup paperSize="9" scale="85" firstPageNumber="52" orientation="portrait" useFirstPageNumber="1"/>
  <headerFooter>
    <oddFooter>&amp;C第 &amp;P 页</oddFooter>
  </headerFooter>
  <colBreaks count="1" manualBreakCount="1">
    <brk id="8"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9"/>
  <sheetViews>
    <sheetView workbookViewId="0">
      <selection activeCell="C24" sqref="C24"/>
    </sheetView>
  </sheetViews>
  <sheetFormatPr defaultColWidth="9" defaultRowHeight="13.5" outlineLevelCol="1"/>
  <cols>
    <col min="1" max="1" width="56.875" customWidth="1"/>
    <col min="2" max="2" width="26.625" customWidth="1"/>
  </cols>
  <sheetData>
    <row r="1" spans="1:1">
      <c r="A1" t="s">
        <v>1561</v>
      </c>
    </row>
    <row r="2" ht="48" customHeight="1" spans="1:2">
      <c r="A2" s="23" t="s">
        <v>1562</v>
      </c>
      <c r="B2" s="23"/>
    </row>
    <row r="3" spans="2:2">
      <c r="B3" s="24" t="s">
        <v>1540</v>
      </c>
    </row>
    <row r="4" ht="25.5" customHeight="1" spans="1:2">
      <c r="A4" s="19" t="s">
        <v>53</v>
      </c>
      <c r="B4" s="19" t="s">
        <v>1563</v>
      </c>
    </row>
    <row r="5" ht="27" customHeight="1" spans="1:2">
      <c r="A5" s="25" t="s">
        <v>1564</v>
      </c>
      <c r="B5" s="26"/>
    </row>
    <row r="6" ht="27" customHeight="1" spans="1:2">
      <c r="A6" s="27" t="s">
        <v>1565</v>
      </c>
      <c r="B6" s="26"/>
    </row>
    <row r="7" ht="27" customHeight="1" spans="1:2">
      <c r="A7" s="27" t="s">
        <v>1566</v>
      </c>
      <c r="B7" s="26"/>
    </row>
    <row r="8" ht="27" customHeight="1" spans="1:2">
      <c r="A8" s="25" t="s">
        <v>1567</v>
      </c>
      <c r="B8" s="26"/>
    </row>
    <row r="9" ht="27" customHeight="1" spans="1:2">
      <c r="A9" s="27" t="s">
        <v>1568</v>
      </c>
      <c r="B9" s="26"/>
    </row>
    <row r="10" ht="27" customHeight="1" spans="1:2">
      <c r="A10" s="27" t="s">
        <v>1566</v>
      </c>
      <c r="B10" s="26"/>
    </row>
    <row r="11" ht="27" customHeight="1" spans="1:2">
      <c r="A11" s="25" t="s">
        <v>1569</v>
      </c>
      <c r="B11" s="26"/>
    </row>
    <row r="12" ht="27" customHeight="1" spans="1:2">
      <c r="A12" s="27" t="s">
        <v>1570</v>
      </c>
      <c r="B12" s="26"/>
    </row>
    <row r="13" ht="27" customHeight="1" spans="1:2">
      <c r="A13" s="28" t="s">
        <v>1571</v>
      </c>
      <c r="B13" s="26"/>
    </row>
    <row r="14" ht="27" customHeight="1" spans="1:2">
      <c r="A14" s="27" t="s">
        <v>1572</v>
      </c>
      <c r="B14" s="26"/>
    </row>
    <row r="15" ht="27" customHeight="1" spans="1:2">
      <c r="A15" s="27" t="s">
        <v>1573</v>
      </c>
      <c r="B15" s="26"/>
    </row>
    <row r="16" ht="27" customHeight="1" spans="1:2">
      <c r="A16" s="27" t="s">
        <v>1574</v>
      </c>
      <c r="B16" s="26"/>
    </row>
    <row r="17" ht="27" customHeight="1" spans="1:2">
      <c r="A17" s="25" t="s">
        <v>1575</v>
      </c>
      <c r="B17" s="26"/>
    </row>
    <row r="18" ht="27" customHeight="1" spans="1:2">
      <c r="A18" s="27" t="s">
        <v>1576</v>
      </c>
      <c r="B18" s="26"/>
    </row>
    <row r="19" ht="27" customHeight="1" spans="1:2">
      <c r="A19" s="27" t="s">
        <v>1577</v>
      </c>
      <c r="B19" s="26"/>
    </row>
    <row r="20" ht="27" customHeight="1" spans="1:2">
      <c r="A20" s="25" t="s">
        <v>1578</v>
      </c>
      <c r="B20" s="26"/>
    </row>
    <row r="21" ht="27" customHeight="1" spans="1:2">
      <c r="A21" s="27" t="s">
        <v>1579</v>
      </c>
      <c r="B21" s="26"/>
    </row>
    <row r="22" ht="27" customHeight="1" spans="1:2">
      <c r="A22" s="27" t="s">
        <v>1580</v>
      </c>
      <c r="B22" s="26"/>
    </row>
    <row r="23" ht="27" customHeight="1" spans="1:2">
      <c r="A23" s="25" t="s">
        <v>1581</v>
      </c>
      <c r="B23" s="26"/>
    </row>
    <row r="24" ht="27" customHeight="1" spans="1:2">
      <c r="A24" s="27" t="s">
        <v>1568</v>
      </c>
      <c r="B24" s="26"/>
    </row>
    <row r="25" ht="27" customHeight="1" spans="1:2">
      <c r="A25" s="27" t="s">
        <v>1566</v>
      </c>
      <c r="B25" s="26"/>
    </row>
    <row r="26" ht="27" customHeight="1" spans="1:2">
      <c r="A26" s="25" t="s">
        <v>1582</v>
      </c>
      <c r="B26" s="26"/>
    </row>
    <row r="27" ht="27" customHeight="1" spans="1:2">
      <c r="A27" s="27" t="s">
        <v>1568</v>
      </c>
      <c r="B27" s="26"/>
    </row>
    <row r="28" ht="27" customHeight="1" spans="1:2">
      <c r="A28" s="27" t="s">
        <v>1583</v>
      </c>
      <c r="B28" s="26"/>
    </row>
    <row r="29" ht="18.75" customHeight="1" spans="1:1">
      <c r="A29" s="29" t="s">
        <v>1547</v>
      </c>
    </row>
  </sheetData>
  <mergeCells count="1">
    <mergeCell ref="A2:B2"/>
  </mergeCells>
  <printOptions horizontalCentered="1"/>
  <pageMargins left="0.708661417322835" right="0.708661417322835" top="0.748031496062992" bottom="0.748031496062992" header="0.31496062992126" footer="0.31496062992126"/>
  <pageSetup paperSize="9" firstPageNumber="53" orientation="portrait" useFirstPageNumber="1"/>
  <headerFooter>
    <oddFooter>&amp;C第 &amp;P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3" sqref="I3"/>
    </sheetView>
  </sheetViews>
  <sheetFormatPr defaultColWidth="9" defaultRowHeight="13.5" outlineLevelRow="6" outlineLevelCol="5"/>
  <cols>
    <col min="1" max="1" width="11" customWidth="1"/>
    <col min="2" max="2" width="19.75" customWidth="1"/>
    <col min="3" max="3" width="17.875" customWidth="1"/>
    <col min="4" max="6" width="12" customWidth="1"/>
  </cols>
  <sheetData>
    <row r="1" spans="1:1">
      <c r="A1" t="s">
        <v>1584</v>
      </c>
    </row>
    <row r="2" ht="33" customHeight="1" spans="1:6">
      <c r="A2" s="2" t="s">
        <v>1585</v>
      </c>
      <c r="B2" s="2"/>
      <c r="C2" s="2"/>
      <c r="D2" s="2"/>
      <c r="E2" s="2"/>
      <c r="F2" s="2"/>
    </row>
    <row r="4" ht="22.5" customHeight="1" spans="1:6">
      <c r="A4" s="19" t="s">
        <v>1586</v>
      </c>
      <c r="B4" s="19" t="s">
        <v>1587</v>
      </c>
      <c r="C4" s="19" t="s">
        <v>1588</v>
      </c>
      <c r="D4" s="19" t="s">
        <v>1589</v>
      </c>
      <c r="E4" s="19"/>
      <c r="F4" s="19"/>
    </row>
    <row r="5" ht="22.5" customHeight="1" spans="1:6">
      <c r="A5" s="19"/>
      <c r="B5" s="19"/>
      <c r="C5" s="19"/>
      <c r="D5" s="19" t="s">
        <v>1590</v>
      </c>
      <c r="E5" s="19" t="s">
        <v>1591</v>
      </c>
      <c r="F5" s="19" t="s">
        <v>1592</v>
      </c>
    </row>
    <row r="6" ht="31.5" customHeight="1" spans="1:6">
      <c r="A6" s="20" t="s">
        <v>1546</v>
      </c>
      <c r="B6" s="21"/>
      <c r="C6" s="21"/>
      <c r="D6" s="20"/>
      <c r="E6" s="20"/>
      <c r="F6" s="20"/>
    </row>
    <row r="7" ht="24.75" customHeight="1" spans="1:1">
      <c r="A7" s="22" t="s">
        <v>1547</v>
      </c>
    </row>
  </sheetData>
  <mergeCells count="5">
    <mergeCell ref="A2:F2"/>
    <mergeCell ref="D4:F4"/>
    <mergeCell ref="A4:A5"/>
    <mergeCell ref="B4:B5"/>
    <mergeCell ref="C4:C5"/>
  </mergeCells>
  <pageMargins left="0.708661417322835" right="0.708661417322835" top="0.748031496062992" bottom="0.748031496062992" header="0.31496062992126" footer="0.31496062992126"/>
  <pageSetup paperSize="9" firstPageNumber="54" orientation="portrait" useFirstPageNumber="1"/>
  <headerFooter>
    <oddFooter>&amp;C第 &amp;P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3"/>
  <sheetViews>
    <sheetView workbookViewId="0">
      <selection activeCell="B7" sqref="B7"/>
    </sheetView>
  </sheetViews>
  <sheetFormatPr defaultColWidth="9" defaultRowHeight="13.5" outlineLevelCol="3"/>
  <cols>
    <col min="1" max="1" width="59.25" customWidth="1"/>
    <col min="2" max="2" width="15.875" customWidth="1"/>
    <col min="3" max="3" width="11.125" customWidth="1"/>
    <col min="4" max="4" width="12.625" customWidth="1"/>
  </cols>
  <sheetData>
    <row r="1" ht="15.75" customHeight="1" spans="1:1">
      <c r="A1" t="s">
        <v>1593</v>
      </c>
    </row>
    <row r="2" ht="24.75" customHeight="1" spans="1:4">
      <c r="A2" s="2" t="s">
        <v>1594</v>
      </c>
      <c r="B2" s="2"/>
      <c r="C2" s="2"/>
      <c r="D2" s="2"/>
    </row>
    <row r="3" ht="18.75" customHeight="1" spans="1:4">
      <c r="A3" s="3"/>
      <c r="B3" s="3"/>
      <c r="D3" s="3" t="s">
        <v>52</v>
      </c>
    </row>
    <row r="4" s="1" customFormat="1" ht="42" customHeight="1" spans="1:4">
      <c r="A4" s="4" t="s">
        <v>1551</v>
      </c>
      <c r="B4" s="4" t="s">
        <v>116</v>
      </c>
      <c r="C4" s="4" t="s">
        <v>120</v>
      </c>
      <c r="D4" s="4" t="s">
        <v>1595</v>
      </c>
    </row>
    <row r="5" ht="23.25" customHeight="1" spans="1:4">
      <c r="A5" s="5" t="s">
        <v>127</v>
      </c>
      <c r="B5" s="6"/>
      <c r="C5" s="6"/>
      <c r="D5" s="7"/>
    </row>
    <row r="6" ht="16.5" customHeight="1" spans="1:4">
      <c r="A6" s="8" t="s">
        <v>339</v>
      </c>
      <c r="B6" s="9"/>
      <c r="C6" s="9"/>
      <c r="D6" s="10"/>
    </row>
    <row r="7" ht="16.5" customHeight="1" spans="1:4">
      <c r="A7" s="11" t="s">
        <v>1596</v>
      </c>
      <c r="B7" s="9"/>
      <c r="C7" s="9"/>
      <c r="D7" s="10"/>
    </row>
    <row r="8" ht="16.5" customHeight="1" spans="1:4">
      <c r="A8" s="12" t="s">
        <v>1597</v>
      </c>
      <c r="B8" s="9"/>
      <c r="C8" s="9"/>
      <c r="D8" s="10"/>
    </row>
    <row r="9" ht="16.5" customHeight="1" spans="1:4">
      <c r="A9" s="13" t="s">
        <v>507</v>
      </c>
      <c r="B9" s="9"/>
      <c r="C9" s="9"/>
      <c r="D9" s="10"/>
    </row>
    <row r="10" ht="16.5" customHeight="1" spans="1:4">
      <c r="A10" s="14" t="s">
        <v>1598</v>
      </c>
      <c r="B10" s="9"/>
      <c r="C10" s="9"/>
      <c r="D10" s="10"/>
    </row>
    <row r="11" ht="16.5" customHeight="1" spans="1:4">
      <c r="A11" s="11" t="s">
        <v>1599</v>
      </c>
      <c r="B11" s="9"/>
      <c r="C11" s="9"/>
      <c r="D11" s="10"/>
    </row>
    <row r="12" ht="16.5" customHeight="1" spans="1:4">
      <c r="A12" s="13" t="s">
        <v>549</v>
      </c>
      <c r="B12" s="9"/>
      <c r="C12" s="9"/>
      <c r="D12" s="10"/>
    </row>
    <row r="13" ht="16.5" customHeight="1" spans="1:4">
      <c r="A13" s="14" t="s">
        <v>1600</v>
      </c>
      <c r="B13" s="9"/>
      <c r="C13" s="9"/>
      <c r="D13" s="10"/>
    </row>
    <row r="14" ht="16.5" customHeight="1" spans="1:4">
      <c r="A14" s="11" t="s">
        <v>1597</v>
      </c>
      <c r="B14" s="9"/>
      <c r="C14" s="9"/>
      <c r="D14" s="10"/>
    </row>
    <row r="15" ht="16.5" customHeight="1" spans="1:4">
      <c r="A15" s="11"/>
      <c r="B15" s="9"/>
      <c r="C15" s="9"/>
      <c r="D15" s="10"/>
    </row>
    <row r="16" ht="16.5" customHeight="1" spans="1:4">
      <c r="A16" s="11" t="s">
        <v>1597</v>
      </c>
      <c r="B16" s="9"/>
      <c r="C16" s="9"/>
      <c r="D16" s="10"/>
    </row>
    <row r="17" ht="16.5" customHeight="1" spans="1:4">
      <c r="A17" s="8" t="s">
        <v>657</v>
      </c>
      <c r="B17" s="9"/>
      <c r="C17" s="9"/>
      <c r="D17" s="10"/>
    </row>
    <row r="18" ht="16.5" customHeight="1" spans="1:4">
      <c r="A18" s="11" t="s">
        <v>1601</v>
      </c>
      <c r="B18" s="9"/>
      <c r="C18" s="9"/>
      <c r="D18" s="10"/>
    </row>
    <row r="19" ht="16.5" customHeight="1" spans="1:4">
      <c r="A19" s="11" t="s">
        <v>1602</v>
      </c>
      <c r="B19" s="9"/>
      <c r="C19" s="9"/>
      <c r="D19" s="10"/>
    </row>
    <row r="20" ht="16.5" customHeight="1" spans="1:4">
      <c r="A20" s="11"/>
      <c r="B20" s="9"/>
      <c r="C20" s="9"/>
      <c r="D20" s="10"/>
    </row>
    <row r="21" ht="16.5" customHeight="1" spans="1:4">
      <c r="A21" s="8" t="s">
        <v>721</v>
      </c>
      <c r="B21" s="9"/>
      <c r="C21" s="9"/>
      <c r="D21" s="10"/>
    </row>
    <row r="22" ht="16.5" customHeight="1" spans="1:4">
      <c r="A22" s="11" t="s">
        <v>1603</v>
      </c>
      <c r="B22" s="9"/>
      <c r="C22" s="9"/>
      <c r="D22" s="10"/>
    </row>
    <row r="23" ht="16.5" customHeight="1" spans="1:4">
      <c r="A23" s="11" t="s">
        <v>1597</v>
      </c>
      <c r="B23" s="9"/>
      <c r="C23" s="9"/>
      <c r="D23" s="10"/>
    </row>
    <row r="24" ht="16.5" customHeight="1" spans="1:4">
      <c r="A24" s="11" t="s">
        <v>1604</v>
      </c>
      <c r="B24" s="9"/>
      <c r="C24" s="9"/>
      <c r="D24" s="10"/>
    </row>
    <row r="25" ht="16.5" customHeight="1" spans="1:4">
      <c r="A25" s="11" t="s">
        <v>1597</v>
      </c>
      <c r="B25" s="9"/>
      <c r="C25" s="9"/>
      <c r="D25" s="10"/>
    </row>
    <row r="26" ht="16.5" customHeight="1" spans="1:4">
      <c r="A26" s="8" t="s">
        <v>792</v>
      </c>
      <c r="B26" s="9"/>
      <c r="C26" s="9"/>
      <c r="D26" s="10"/>
    </row>
    <row r="27" ht="16.5" customHeight="1" spans="1:4">
      <c r="A27" s="11" t="s">
        <v>1605</v>
      </c>
      <c r="B27" s="9"/>
      <c r="C27" s="9"/>
      <c r="D27" s="10"/>
    </row>
    <row r="28" ht="16.5" customHeight="1" spans="1:4">
      <c r="A28" s="11" t="s">
        <v>1597</v>
      </c>
      <c r="B28" s="9"/>
      <c r="C28" s="9"/>
      <c r="D28" s="10"/>
    </row>
    <row r="29" ht="16.5" customHeight="1" spans="1:4">
      <c r="A29" s="8" t="s">
        <v>812</v>
      </c>
      <c r="B29" s="9"/>
      <c r="C29" s="9"/>
      <c r="D29" s="10"/>
    </row>
    <row r="30" ht="16.5" customHeight="1" spans="1:4">
      <c r="A30" s="11" t="s">
        <v>1606</v>
      </c>
      <c r="B30" s="9"/>
      <c r="C30" s="9"/>
      <c r="D30" s="10"/>
    </row>
    <row r="31" ht="16.5" customHeight="1" spans="1:4">
      <c r="A31" s="11" t="s">
        <v>1597</v>
      </c>
      <c r="B31" s="9"/>
      <c r="C31" s="9"/>
      <c r="D31" s="10"/>
    </row>
    <row r="32" ht="16.5" customHeight="1" spans="1:4">
      <c r="A32" s="11" t="s">
        <v>1607</v>
      </c>
      <c r="B32" s="9"/>
      <c r="C32" s="9"/>
      <c r="D32" s="10"/>
    </row>
    <row r="33" spans="1:4">
      <c r="A33" s="11" t="s">
        <v>1597</v>
      </c>
      <c r="B33" s="9"/>
      <c r="C33" s="9"/>
      <c r="D33" s="10"/>
    </row>
    <row r="34" spans="1:4">
      <c r="A34" s="8" t="s">
        <v>908</v>
      </c>
      <c r="B34" s="9"/>
      <c r="C34" s="9"/>
      <c r="D34" s="10"/>
    </row>
    <row r="35" spans="1:4">
      <c r="A35" s="11" t="s">
        <v>1608</v>
      </c>
      <c r="B35" s="15"/>
      <c r="C35" s="15"/>
      <c r="D35" s="10"/>
    </row>
    <row r="36" spans="1:4">
      <c r="A36" s="11" t="s">
        <v>1597</v>
      </c>
      <c r="B36" s="15"/>
      <c r="C36" s="15"/>
      <c r="D36" s="10"/>
    </row>
    <row r="37" spans="1:4">
      <c r="A37" s="8" t="s">
        <v>1091</v>
      </c>
      <c r="B37" s="9"/>
      <c r="C37" s="9"/>
      <c r="D37" s="10"/>
    </row>
    <row r="38" spans="1:4">
      <c r="A38" s="11" t="s">
        <v>1609</v>
      </c>
      <c r="B38" s="9"/>
      <c r="C38" s="9"/>
      <c r="D38" s="10"/>
    </row>
    <row r="39" spans="1:4">
      <c r="A39" s="11" t="s">
        <v>1599</v>
      </c>
      <c r="B39" s="16"/>
      <c r="C39" s="9"/>
      <c r="D39" s="10"/>
    </row>
    <row r="40" ht="23.25" customHeight="1" spans="1:3">
      <c r="A40" s="17" t="s">
        <v>1610</v>
      </c>
      <c r="B40" s="18"/>
      <c r="C40" s="18"/>
    </row>
    <row r="41" spans="1:3">
      <c r="A41" s="17" t="s">
        <v>1611</v>
      </c>
      <c r="B41" s="18"/>
      <c r="C41" s="18"/>
    </row>
    <row r="42" spans="1:3">
      <c r="A42" s="18"/>
      <c r="B42" s="18"/>
      <c r="C42" s="18"/>
    </row>
    <row r="43" spans="1:3">
      <c r="A43" s="18"/>
      <c r="B43" s="18"/>
      <c r="C43" s="18"/>
    </row>
  </sheetData>
  <mergeCells count="1">
    <mergeCell ref="A2:D2"/>
  </mergeCells>
  <printOptions horizontalCentered="1"/>
  <pageMargins left="0.708661417322835" right="0.708661417322835" top="0.551181102362205" bottom="0.551181102362205" header="0.31496062992126" footer="0.31496062992126"/>
  <pageSetup paperSize="9" scale="90" firstPageNumber="55" orientation="portrait" useFirstPageNumber="1"/>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workbookViewId="0">
      <selection activeCell="B7" sqref="B7:B21"/>
    </sheetView>
  </sheetViews>
  <sheetFormatPr defaultColWidth="9" defaultRowHeight="13.5" outlineLevelCol="3"/>
  <cols>
    <col min="1" max="1" width="28.25" customWidth="1"/>
    <col min="2" max="4" width="22.75" customWidth="1"/>
  </cols>
  <sheetData>
    <row r="1" spans="1:1">
      <c r="A1" t="s">
        <v>50</v>
      </c>
    </row>
    <row r="2" ht="27.75" customHeight="1" spans="1:4">
      <c r="A2" s="2" t="s">
        <v>51</v>
      </c>
      <c r="B2" s="2"/>
      <c r="C2" s="2"/>
      <c r="D2" s="2"/>
    </row>
    <row r="3" ht="24.75" customHeight="1" spans="4:4">
      <c r="D3" s="45" t="s">
        <v>52</v>
      </c>
    </row>
    <row r="4" ht="28.5" customHeight="1" spans="1:4">
      <c r="A4" s="239" t="s">
        <v>53</v>
      </c>
      <c r="B4" s="239" t="s">
        <v>54</v>
      </c>
      <c r="C4" s="239" t="s">
        <v>55</v>
      </c>
      <c r="D4" s="239" t="s">
        <v>56</v>
      </c>
    </row>
    <row r="5" ht="24.75" customHeight="1" spans="1:4">
      <c r="A5" s="240" t="s">
        <v>57</v>
      </c>
      <c r="B5" s="241">
        <f>B6+B22</f>
        <v>4036</v>
      </c>
      <c r="C5" s="241">
        <f>C6+C22</f>
        <v>4036</v>
      </c>
      <c r="D5" s="242">
        <f>C5/B5</f>
        <v>1</v>
      </c>
    </row>
    <row r="6" ht="24.75" customHeight="1" spans="1:4">
      <c r="A6" s="251" t="s">
        <v>58</v>
      </c>
      <c r="B6" s="252">
        <f>SUM(B7:B21)</f>
        <v>3943</v>
      </c>
      <c r="C6" s="252">
        <f>SUM(C7:C21)</f>
        <v>3943</v>
      </c>
      <c r="D6" s="242">
        <f t="shared" ref="D6:D30" si="0">C6/B6</f>
        <v>1</v>
      </c>
    </row>
    <row r="7" ht="24.75" customHeight="1" spans="1:4">
      <c r="A7" s="251" t="s">
        <v>59</v>
      </c>
      <c r="B7" s="252">
        <v>1939</v>
      </c>
      <c r="C7" s="252">
        <v>1939</v>
      </c>
      <c r="D7" s="242">
        <f t="shared" si="0"/>
        <v>1</v>
      </c>
    </row>
    <row r="8" ht="24.75" customHeight="1" spans="1:4">
      <c r="A8" s="251" t="s">
        <v>60</v>
      </c>
      <c r="B8" s="252">
        <v>577</v>
      </c>
      <c r="C8" s="252">
        <v>577</v>
      </c>
      <c r="D8" s="242">
        <f t="shared" si="0"/>
        <v>1</v>
      </c>
    </row>
    <row r="9" ht="24.75" customHeight="1" spans="1:4">
      <c r="A9" s="251" t="s">
        <v>61</v>
      </c>
      <c r="B9" s="252">
        <v>351</v>
      </c>
      <c r="C9" s="252">
        <v>351</v>
      </c>
      <c r="D9" s="242">
        <f t="shared" si="0"/>
        <v>1</v>
      </c>
    </row>
    <row r="10" ht="24.75" customHeight="1" spans="1:4">
      <c r="A10" s="251" t="s">
        <v>62</v>
      </c>
      <c r="B10" s="252"/>
      <c r="C10" s="252"/>
      <c r="D10" s="242"/>
    </row>
    <row r="11" ht="24.75" customHeight="1" spans="1:4">
      <c r="A11" s="251" t="s">
        <v>63</v>
      </c>
      <c r="B11" s="252">
        <v>434</v>
      </c>
      <c r="C11" s="252">
        <v>434</v>
      </c>
      <c r="D11" s="242">
        <f t="shared" si="0"/>
        <v>1</v>
      </c>
    </row>
    <row r="12" ht="24.75" customHeight="1" spans="1:4">
      <c r="A12" s="251" t="s">
        <v>64</v>
      </c>
      <c r="B12" s="252">
        <v>655</v>
      </c>
      <c r="C12" s="252">
        <v>655</v>
      </c>
      <c r="D12" s="242">
        <f t="shared" si="0"/>
        <v>1</v>
      </c>
    </row>
    <row r="13" ht="24.75" customHeight="1" spans="1:4">
      <c r="A13" s="251" t="s">
        <v>65</v>
      </c>
      <c r="B13" s="252">
        <v>163</v>
      </c>
      <c r="C13" s="252">
        <v>163</v>
      </c>
      <c r="D13" s="242">
        <f t="shared" si="0"/>
        <v>1</v>
      </c>
    </row>
    <row r="14" ht="24.75" customHeight="1" spans="1:4">
      <c r="A14" s="251" t="s">
        <v>66</v>
      </c>
      <c r="B14" s="252">
        <v>59</v>
      </c>
      <c r="C14" s="252">
        <v>59</v>
      </c>
      <c r="D14" s="242">
        <f t="shared" si="0"/>
        <v>1</v>
      </c>
    </row>
    <row r="15" ht="24.75" customHeight="1" spans="1:4">
      <c r="A15" s="251" t="s">
        <v>67</v>
      </c>
      <c r="B15" s="252">
        <v>-1265</v>
      </c>
      <c r="C15" s="252">
        <v>-1265</v>
      </c>
      <c r="D15" s="242">
        <f t="shared" si="0"/>
        <v>1</v>
      </c>
    </row>
    <row r="16" ht="24.75" customHeight="1" spans="1:4">
      <c r="A16" s="251" t="s">
        <v>68</v>
      </c>
      <c r="B16" s="252"/>
      <c r="C16" s="252"/>
      <c r="D16" s="242"/>
    </row>
    <row r="17" ht="24.75" customHeight="1" spans="1:4">
      <c r="A17" s="251" t="s">
        <v>69</v>
      </c>
      <c r="B17" s="252"/>
      <c r="C17" s="252"/>
      <c r="D17" s="242"/>
    </row>
    <row r="18" ht="24.75" customHeight="1" spans="1:4">
      <c r="A18" s="251" t="s">
        <v>70</v>
      </c>
      <c r="B18" s="252">
        <v>974</v>
      </c>
      <c r="C18" s="252">
        <v>974</v>
      </c>
      <c r="D18" s="242">
        <f t="shared" si="0"/>
        <v>1</v>
      </c>
    </row>
    <row r="19" ht="24.75" customHeight="1" spans="1:4">
      <c r="A19" s="251" t="s">
        <v>71</v>
      </c>
      <c r="B19" s="252"/>
      <c r="C19" s="252"/>
      <c r="D19" s="242"/>
    </row>
    <row r="20" ht="24.75" customHeight="1" spans="1:4">
      <c r="A20" s="251" t="s">
        <v>72</v>
      </c>
      <c r="B20" s="252"/>
      <c r="C20" s="252"/>
      <c r="D20" s="242"/>
    </row>
    <row r="21" ht="24.75" customHeight="1" spans="1:4">
      <c r="A21" s="251" t="s">
        <v>73</v>
      </c>
      <c r="B21" s="252">
        <v>56</v>
      </c>
      <c r="C21" s="252">
        <v>56</v>
      </c>
      <c r="D21" s="242">
        <f t="shared" si="0"/>
        <v>1</v>
      </c>
    </row>
    <row r="22" ht="24.75" customHeight="1" spans="1:4">
      <c r="A22" s="251" t="s">
        <v>74</v>
      </c>
      <c r="B22" s="252">
        <f>SUM(B23:B29)</f>
        <v>93</v>
      </c>
      <c r="C22" s="252">
        <f>SUM(C23:C29)</f>
        <v>93</v>
      </c>
      <c r="D22" s="242">
        <f t="shared" si="0"/>
        <v>1</v>
      </c>
    </row>
    <row r="23" ht="24.75" customHeight="1" spans="1:4">
      <c r="A23" s="251" t="s">
        <v>75</v>
      </c>
      <c r="B23" s="253"/>
      <c r="C23" s="187"/>
      <c r="D23" s="242"/>
    </row>
    <row r="24" ht="24.75" customHeight="1" spans="1:4">
      <c r="A24" s="251" t="s">
        <v>76</v>
      </c>
      <c r="B24" s="253">
        <v>10</v>
      </c>
      <c r="C24" s="253">
        <v>10</v>
      </c>
      <c r="D24" s="242">
        <f t="shared" si="0"/>
        <v>1</v>
      </c>
    </row>
    <row r="25" ht="24.75" customHeight="1" spans="1:4">
      <c r="A25" s="251" t="s">
        <v>77</v>
      </c>
      <c r="B25" s="253">
        <v>2</v>
      </c>
      <c r="C25" s="253">
        <v>2</v>
      </c>
      <c r="D25" s="242">
        <f t="shared" si="0"/>
        <v>1</v>
      </c>
    </row>
    <row r="26" ht="24.75" customHeight="1" spans="1:4">
      <c r="A26" s="251" t="s">
        <v>78</v>
      </c>
      <c r="B26" s="253">
        <v>18</v>
      </c>
      <c r="C26" s="253">
        <v>18</v>
      </c>
      <c r="D26" s="242">
        <f t="shared" si="0"/>
        <v>1</v>
      </c>
    </row>
    <row r="27" ht="24.75" customHeight="1" spans="1:4">
      <c r="A27" s="254" t="s">
        <v>79</v>
      </c>
      <c r="B27" s="253"/>
      <c r="C27" s="253"/>
      <c r="D27" s="242"/>
    </row>
    <row r="28" ht="24.75" customHeight="1" spans="1:4">
      <c r="A28" s="254" t="s">
        <v>80</v>
      </c>
      <c r="B28" s="253"/>
      <c r="C28" s="253"/>
      <c r="D28" s="242"/>
    </row>
    <row r="29" ht="24.75" customHeight="1" spans="1:4">
      <c r="A29" s="254" t="s">
        <v>81</v>
      </c>
      <c r="B29" s="253">
        <v>63</v>
      </c>
      <c r="C29" s="253">
        <v>63</v>
      </c>
      <c r="D29" s="242">
        <f t="shared" si="0"/>
        <v>1</v>
      </c>
    </row>
    <row r="30" ht="24.75" customHeight="1" spans="1:4">
      <c r="A30" s="255" t="s">
        <v>82</v>
      </c>
      <c r="B30" s="248">
        <v>168</v>
      </c>
      <c r="C30" s="248">
        <v>168</v>
      </c>
      <c r="D30" s="242">
        <f t="shared" si="0"/>
        <v>1</v>
      </c>
    </row>
    <row r="31" ht="24.75" customHeight="1" spans="1:4">
      <c r="A31" s="255" t="s">
        <v>83</v>
      </c>
      <c r="B31" s="249"/>
      <c r="C31" s="248"/>
      <c r="D31" s="250"/>
    </row>
  </sheetData>
  <mergeCells count="1">
    <mergeCell ref="A2:D2"/>
  </mergeCells>
  <printOptions horizontalCentered="1"/>
  <pageMargins left="0.354166666666667" right="0.700694444444445" top="0.751388888888889" bottom="0.751388888888889" header="0.298611111111111" footer="0.298611111111111"/>
  <pageSetup paperSize="9" scale="92" orientation="portrait" horizontalDpi="600" verticalDpi="300"/>
  <headerFooter>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workbookViewId="0">
      <selection activeCell="C31" sqref="C31"/>
    </sheetView>
  </sheetViews>
  <sheetFormatPr defaultColWidth="9" defaultRowHeight="13.5" outlineLevelCol="3"/>
  <cols>
    <col min="1" max="1" width="32.375" customWidth="1"/>
    <col min="2" max="4" width="18.75" customWidth="1"/>
  </cols>
  <sheetData>
    <row r="1" spans="1:1">
      <c r="A1" t="s">
        <v>84</v>
      </c>
    </row>
    <row r="2" ht="27" spans="1:4">
      <c r="A2" s="2" t="s">
        <v>85</v>
      </c>
      <c r="B2" s="2"/>
      <c r="C2" s="2"/>
      <c r="D2" s="2"/>
    </row>
    <row r="3" ht="19.5" customHeight="1" spans="4:4">
      <c r="D3" s="45" t="s">
        <v>52</v>
      </c>
    </row>
    <row r="4" ht="31.5" customHeight="1" spans="1:4">
      <c r="A4" s="239" t="s">
        <v>53</v>
      </c>
      <c r="B4" s="239" t="s">
        <v>54</v>
      </c>
      <c r="C4" s="239" t="s">
        <v>55</v>
      </c>
      <c r="D4" s="239" t="s">
        <v>56</v>
      </c>
    </row>
    <row r="5" ht="23.25" customHeight="1" spans="1:4">
      <c r="A5" s="240" t="s">
        <v>86</v>
      </c>
      <c r="B5" s="241">
        <f>SUM(B6:B29)</f>
        <v>2019</v>
      </c>
      <c r="C5" s="241">
        <f>SUM(C6:C29)</f>
        <v>2019</v>
      </c>
      <c r="D5" s="242">
        <f>C5/B5</f>
        <v>1</v>
      </c>
    </row>
    <row r="6" ht="23.25" customHeight="1" spans="1:4">
      <c r="A6" s="243" t="s">
        <v>87</v>
      </c>
      <c r="B6" s="244">
        <v>689</v>
      </c>
      <c r="C6" s="244">
        <v>689</v>
      </c>
      <c r="D6" s="242">
        <f>C6/B6</f>
        <v>1</v>
      </c>
    </row>
    <row r="7" ht="23.25" customHeight="1" spans="1:4">
      <c r="A7" s="243" t="s">
        <v>88</v>
      </c>
      <c r="B7" s="244"/>
      <c r="C7" s="244"/>
      <c r="D7" s="242"/>
    </row>
    <row r="8" ht="23.25" customHeight="1" spans="1:4">
      <c r="A8" s="243" t="s">
        <v>89</v>
      </c>
      <c r="B8" s="244"/>
      <c r="C8" s="244"/>
      <c r="D8" s="242"/>
    </row>
    <row r="9" ht="23.25" customHeight="1" spans="1:4">
      <c r="A9" s="243" t="s">
        <v>90</v>
      </c>
      <c r="B9" s="244"/>
      <c r="C9" s="244"/>
      <c r="D9" s="242"/>
    </row>
    <row r="10" ht="23.25" customHeight="1" spans="1:4">
      <c r="A10" s="243" t="s">
        <v>91</v>
      </c>
      <c r="B10" s="244"/>
      <c r="C10" s="244"/>
      <c r="D10" s="242"/>
    </row>
    <row r="11" ht="23.25" customHeight="1" spans="1:4">
      <c r="A11" s="243" t="s">
        <v>92</v>
      </c>
      <c r="B11" s="244"/>
      <c r="C11" s="244"/>
      <c r="D11" s="242"/>
    </row>
    <row r="12" ht="23.25" customHeight="1" spans="1:4">
      <c r="A12" s="243" t="s">
        <v>93</v>
      </c>
      <c r="B12" s="244">
        <v>42</v>
      </c>
      <c r="C12" s="244">
        <v>42</v>
      </c>
      <c r="D12" s="242">
        <f t="shared" ref="D12:D17" si="0">C12/B12</f>
        <v>1</v>
      </c>
    </row>
    <row r="13" ht="23.25" customHeight="1" spans="1:4">
      <c r="A13" s="243" t="s">
        <v>94</v>
      </c>
      <c r="B13" s="244">
        <v>506</v>
      </c>
      <c r="C13" s="244">
        <v>506</v>
      </c>
      <c r="D13" s="242">
        <f t="shared" si="0"/>
        <v>1</v>
      </c>
    </row>
    <row r="14" ht="23.25" customHeight="1" spans="1:4">
      <c r="A14" s="243" t="s">
        <v>95</v>
      </c>
      <c r="B14" s="244">
        <v>162</v>
      </c>
      <c r="C14" s="244">
        <v>162</v>
      </c>
      <c r="D14" s="242">
        <f t="shared" si="0"/>
        <v>1</v>
      </c>
    </row>
    <row r="15" ht="23.25" customHeight="1" spans="1:4">
      <c r="A15" s="243" t="s">
        <v>96</v>
      </c>
      <c r="B15" s="244">
        <v>155</v>
      </c>
      <c r="C15" s="244">
        <v>155</v>
      </c>
      <c r="D15" s="242">
        <f t="shared" si="0"/>
        <v>1</v>
      </c>
    </row>
    <row r="16" ht="23.25" customHeight="1" spans="1:4">
      <c r="A16" s="243" t="s">
        <v>97</v>
      </c>
      <c r="B16" s="244">
        <v>235</v>
      </c>
      <c r="C16" s="244">
        <v>235</v>
      </c>
      <c r="D16" s="242">
        <f t="shared" si="0"/>
        <v>1</v>
      </c>
    </row>
    <row r="17" ht="23.25" customHeight="1" spans="1:4">
      <c r="A17" s="243" t="s">
        <v>98</v>
      </c>
      <c r="B17" s="244">
        <v>104</v>
      </c>
      <c r="C17" s="244">
        <v>104</v>
      </c>
      <c r="D17" s="242">
        <f t="shared" si="0"/>
        <v>1</v>
      </c>
    </row>
    <row r="18" ht="23.25" customHeight="1" spans="1:4">
      <c r="A18" s="243" t="s">
        <v>99</v>
      </c>
      <c r="B18" s="244"/>
      <c r="C18" s="244"/>
      <c r="D18" s="242"/>
    </row>
    <row r="19" ht="23.25" customHeight="1" spans="1:4">
      <c r="A19" s="243" t="s">
        <v>100</v>
      </c>
      <c r="B19" s="244"/>
      <c r="C19" s="244"/>
      <c r="D19" s="242"/>
    </row>
    <row r="20" ht="23.25" customHeight="1" spans="1:4">
      <c r="A20" s="243" t="s">
        <v>101</v>
      </c>
      <c r="B20" s="244"/>
      <c r="C20" s="244"/>
      <c r="D20" s="242"/>
    </row>
    <row r="21" ht="23.25" customHeight="1" spans="1:4">
      <c r="A21" s="243" t="s">
        <v>102</v>
      </c>
      <c r="B21" s="244"/>
      <c r="C21" s="244"/>
      <c r="D21" s="242"/>
    </row>
    <row r="22" ht="23.25" customHeight="1" spans="1:4">
      <c r="A22" s="243" t="s">
        <v>103</v>
      </c>
      <c r="B22" s="244"/>
      <c r="C22" s="244"/>
      <c r="D22" s="242"/>
    </row>
    <row r="23" ht="23.25" customHeight="1" spans="1:4">
      <c r="A23" s="243" t="s">
        <v>104</v>
      </c>
      <c r="B23" s="244"/>
      <c r="C23" s="244"/>
      <c r="D23" s="242"/>
    </row>
    <row r="24" ht="23.25" customHeight="1" spans="1:4">
      <c r="A24" s="243" t="s">
        <v>105</v>
      </c>
      <c r="B24" s="244">
        <v>126</v>
      </c>
      <c r="C24" s="244">
        <v>126</v>
      </c>
      <c r="D24" s="242">
        <f>C24/B24</f>
        <v>1</v>
      </c>
    </row>
    <row r="25" ht="23.25" customHeight="1" spans="1:4">
      <c r="A25" s="243" t="s">
        <v>106</v>
      </c>
      <c r="B25" s="244"/>
      <c r="C25" s="244"/>
      <c r="D25" s="242"/>
    </row>
    <row r="26" ht="23.25" customHeight="1" spans="1:4">
      <c r="A26" s="243" t="s">
        <v>107</v>
      </c>
      <c r="B26" s="244"/>
      <c r="C26" s="244"/>
      <c r="D26" s="242"/>
    </row>
    <row r="27" ht="23.25" customHeight="1" spans="1:4">
      <c r="A27" s="243" t="s">
        <v>108</v>
      </c>
      <c r="B27" s="244"/>
      <c r="C27" s="244"/>
      <c r="D27" s="242"/>
    </row>
    <row r="28" ht="23.25" customHeight="1" spans="1:4">
      <c r="A28" s="243" t="s">
        <v>109</v>
      </c>
      <c r="B28" s="244"/>
      <c r="C28" s="244"/>
      <c r="D28" s="242"/>
    </row>
    <row r="29" ht="23.25" customHeight="1" spans="1:4">
      <c r="A29" s="245" t="s">
        <v>110</v>
      </c>
      <c r="B29" s="246"/>
      <c r="C29" s="246"/>
      <c r="D29" s="242"/>
    </row>
    <row r="30" ht="23.25" customHeight="1" spans="1:4">
      <c r="A30" s="247" t="s">
        <v>111</v>
      </c>
      <c r="B30" s="248">
        <v>168</v>
      </c>
      <c r="C30" s="249">
        <v>168</v>
      </c>
      <c r="D30" s="242">
        <f>C30/B30</f>
        <v>1</v>
      </c>
    </row>
    <row r="31" ht="21.75" customHeight="1" spans="1:4">
      <c r="A31" s="247" t="s">
        <v>112</v>
      </c>
      <c r="B31" s="138"/>
      <c r="C31" s="138"/>
      <c r="D31" s="250"/>
    </row>
  </sheetData>
  <mergeCells count="1">
    <mergeCell ref="A2:D2"/>
  </mergeCells>
  <pageMargins left="0.708661417322835" right="0.708661417322835" top="0.748031496062992" bottom="0.748031496062992" header="0.31496062992126" footer="0.31496062992126"/>
  <pageSetup paperSize="9" firstPageNumber="2" orientation="portrait" useFirstPageNumber="1" horizontalDpi="200" verticalDpi="300"/>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zoomScale="85" zoomScaleNormal="85" topLeftCell="C3" workbookViewId="0">
      <selection activeCell="I6" sqref="I6:P6"/>
    </sheetView>
  </sheetViews>
  <sheetFormatPr defaultColWidth="9" defaultRowHeight="13.5"/>
  <cols>
    <col min="1" max="1" width="29.5" customWidth="1"/>
    <col min="2" max="2" width="15.25" customWidth="1"/>
    <col min="3" max="3" width="15.5" customWidth="1"/>
    <col min="4" max="4" width="14.875" customWidth="1"/>
    <col min="5" max="5" width="15.5" customWidth="1"/>
    <col min="6" max="6" width="16.125" customWidth="1"/>
    <col min="7" max="7" width="11.375" customWidth="1"/>
    <col min="8" max="8" width="10.5" customWidth="1"/>
    <col min="9" max="9" width="26.75" customWidth="1"/>
    <col min="10" max="12" width="15.375" customWidth="1"/>
    <col min="13" max="13" width="15.125" customWidth="1"/>
    <col min="14" max="14" width="15.625" customWidth="1"/>
    <col min="15" max="15" width="9.875" customWidth="1"/>
    <col min="16" max="16" width="9.75" customWidth="1"/>
  </cols>
  <sheetData>
    <row r="1" spans="1:1">
      <c r="A1" t="s">
        <v>113</v>
      </c>
    </row>
    <row r="2" ht="27" spans="1:16">
      <c r="A2" s="2" t="s">
        <v>114</v>
      </c>
      <c r="B2" s="2"/>
      <c r="C2" s="2"/>
      <c r="D2" s="2"/>
      <c r="E2" s="2"/>
      <c r="F2" s="2"/>
      <c r="G2" s="2"/>
      <c r="H2" s="2"/>
      <c r="I2" s="2"/>
      <c r="J2" s="2"/>
      <c r="K2" s="2"/>
      <c r="L2" s="2"/>
      <c r="M2" s="2"/>
      <c r="N2" s="2"/>
      <c r="O2" s="2"/>
      <c r="P2" s="2"/>
    </row>
    <row r="3" ht="27.75" spans="1:16">
      <c r="A3" s="2"/>
      <c r="B3" s="2"/>
      <c r="C3" s="2"/>
      <c r="D3" s="2"/>
      <c r="E3" s="2"/>
      <c r="F3" s="2"/>
      <c r="G3" s="2"/>
      <c r="H3" s="197"/>
      <c r="I3" s="2"/>
      <c r="J3" s="2"/>
      <c r="K3" s="2"/>
      <c r="L3" s="2"/>
      <c r="M3" s="2"/>
      <c r="N3" s="2"/>
      <c r="O3" s="220" t="s">
        <v>52</v>
      </c>
      <c r="P3" s="220"/>
    </row>
    <row r="4" ht="45.75" customHeight="1" spans="1:16">
      <c r="A4" s="198" t="s">
        <v>115</v>
      </c>
      <c r="B4" s="199" t="s">
        <v>116</v>
      </c>
      <c r="C4" s="199" t="s">
        <v>117</v>
      </c>
      <c r="D4" s="199" t="s">
        <v>118</v>
      </c>
      <c r="E4" s="199" t="s">
        <v>119</v>
      </c>
      <c r="F4" s="199" t="s">
        <v>120</v>
      </c>
      <c r="G4" s="199" t="s">
        <v>121</v>
      </c>
      <c r="H4" s="200" t="s">
        <v>122</v>
      </c>
      <c r="I4" s="221" t="s">
        <v>123</v>
      </c>
      <c r="J4" s="199" t="s">
        <v>116</v>
      </c>
      <c r="K4" s="199" t="s">
        <v>117</v>
      </c>
      <c r="L4" s="199" t="s">
        <v>118</v>
      </c>
      <c r="M4" s="199" t="s">
        <v>119</v>
      </c>
      <c r="N4" s="199" t="s">
        <v>120</v>
      </c>
      <c r="O4" s="199" t="s">
        <v>121</v>
      </c>
      <c r="P4" s="222" t="s">
        <v>122</v>
      </c>
    </row>
    <row r="5" ht="23.25" customHeight="1" spans="1:16">
      <c r="A5" s="201" t="s">
        <v>124</v>
      </c>
      <c r="B5" s="202">
        <f>B6+B32</f>
        <v>7078</v>
      </c>
      <c r="C5" s="202">
        <f>C6+C32</f>
        <v>7078</v>
      </c>
      <c r="D5" s="202">
        <f>D6+D32</f>
        <v>7129</v>
      </c>
      <c r="E5" s="202">
        <f>E6+E32</f>
        <v>4419</v>
      </c>
      <c r="F5" s="202">
        <f>F6+F32</f>
        <v>4419</v>
      </c>
      <c r="G5" s="156" t="s">
        <v>125</v>
      </c>
      <c r="H5" s="156" t="s">
        <v>125</v>
      </c>
      <c r="I5" s="68" t="s">
        <v>124</v>
      </c>
      <c r="J5" s="202">
        <f>J6+J32</f>
        <v>7078</v>
      </c>
      <c r="K5" s="202">
        <f>K6+K32</f>
        <v>7078</v>
      </c>
      <c r="L5" s="202">
        <f>L6+L32</f>
        <v>7129</v>
      </c>
      <c r="M5" s="202">
        <f>M6+M32</f>
        <v>4419</v>
      </c>
      <c r="N5" s="202">
        <f>N6+N32</f>
        <v>4419</v>
      </c>
      <c r="O5" s="156" t="s">
        <v>125</v>
      </c>
      <c r="P5" s="157" t="s">
        <v>125</v>
      </c>
    </row>
    <row r="6" ht="23.25" customHeight="1" spans="1:16">
      <c r="A6" s="203" t="s">
        <v>126</v>
      </c>
      <c r="B6" s="204">
        <f>B7+B23</f>
        <v>6746</v>
      </c>
      <c r="C6" s="204">
        <f>C7+C23</f>
        <v>6746</v>
      </c>
      <c r="D6" s="204">
        <f>D7+D23</f>
        <v>6746</v>
      </c>
      <c r="E6" s="204">
        <f>E7+E23</f>
        <v>4036</v>
      </c>
      <c r="F6" s="204">
        <f>F7+F23</f>
        <v>4036</v>
      </c>
      <c r="G6" s="205">
        <f>F6/D6</f>
        <v>0.598280462496294</v>
      </c>
      <c r="H6" s="205">
        <f>F6/5072</f>
        <v>0.795741324921136</v>
      </c>
      <c r="I6" s="223" t="s">
        <v>127</v>
      </c>
      <c r="J6" s="204">
        <f>SUM(J7:J31)</f>
        <v>1053</v>
      </c>
      <c r="K6" s="204">
        <f>SUM(K7:K31)</f>
        <v>1053</v>
      </c>
      <c r="L6" s="204">
        <f>SUM(L7:L31)</f>
        <v>4734</v>
      </c>
      <c r="M6" s="204">
        <f>SUM(M7:M31)</f>
        <v>2019</v>
      </c>
      <c r="N6" s="204">
        <f>SUM(N7:N31)</f>
        <v>2019</v>
      </c>
      <c r="O6" s="205">
        <f>N6/L6</f>
        <v>0.426489226869455</v>
      </c>
      <c r="P6" s="224">
        <f>N6/2555</f>
        <v>0.790215264187867</v>
      </c>
    </row>
    <row r="7" ht="23.25" customHeight="1" spans="1:16">
      <c r="A7" s="206" t="s">
        <v>58</v>
      </c>
      <c r="B7" s="202">
        <f>SUM(B8:B22)</f>
        <v>6729</v>
      </c>
      <c r="C7" s="202">
        <f>SUM(C8:C22)</f>
        <v>6729</v>
      </c>
      <c r="D7" s="202">
        <f>SUM(D8:D22)</f>
        <v>6729</v>
      </c>
      <c r="E7" s="202">
        <f>SUM(E8:E22)</f>
        <v>3943</v>
      </c>
      <c r="F7" s="202">
        <f>SUM(F8:F22)</f>
        <v>3943</v>
      </c>
      <c r="G7" s="207">
        <f t="shared" ref="G7:G30" si="0">F7/D7</f>
        <v>0.585971169564571</v>
      </c>
      <c r="H7" s="207">
        <f>F7/5056</f>
        <v>0.779865506329114</v>
      </c>
      <c r="I7" s="225" t="s">
        <v>128</v>
      </c>
      <c r="J7" s="209">
        <v>452</v>
      </c>
      <c r="K7" s="209">
        <v>452</v>
      </c>
      <c r="L7" s="209">
        <v>1744</v>
      </c>
      <c r="M7" s="209">
        <v>689</v>
      </c>
      <c r="N7" s="209">
        <v>689</v>
      </c>
      <c r="O7" s="207">
        <f>N7/L7</f>
        <v>0.39506880733945</v>
      </c>
      <c r="P7" s="226">
        <f>N7/798</f>
        <v>0.863408521303258</v>
      </c>
    </row>
    <row r="8" ht="23.25" customHeight="1" spans="1:16">
      <c r="A8" s="208" t="s">
        <v>59</v>
      </c>
      <c r="B8" s="209">
        <v>2600</v>
      </c>
      <c r="C8" s="209">
        <v>2600</v>
      </c>
      <c r="D8" s="209">
        <v>2600</v>
      </c>
      <c r="E8" s="209">
        <v>1939</v>
      </c>
      <c r="F8" s="209">
        <v>1939</v>
      </c>
      <c r="G8" s="207">
        <f t="shared" si="0"/>
        <v>0.745769230769231</v>
      </c>
      <c r="H8" s="159">
        <f>F8/1664</f>
        <v>1.16526442307692</v>
      </c>
      <c r="I8" s="225" t="s">
        <v>129</v>
      </c>
      <c r="J8" s="209"/>
      <c r="K8" s="209"/>
      <c r="L8" s="209"/>
      <c r="M8" s="209"/>
      <c r="N8" s="209"/>
      <c r="O8" s="207"/>
      <c r="P8" s="226"/>
    </row>
    <row r="9" ht="23.25" customHeight="1" spans="1:16">
      <c r="A9" s="208" t="s">
        <v>60</v>
      </c>
      <c r="B9" s="209">
        <v>567</v>
      </c>
      <c r="C9" s="209">
        <v>567</v>
      </c>
      <c r="D9" s="209">
        <v>567</v>
      </c>
      <c r="E9" s="209">
        <v>577</v>
      </c>
      <c r="F9" s="209">
        <v>577</v>
      </c>
      <c r="G9" s="207">
        <f t="shared" si="0"/>
        <v>1.01763668430335</v>
      </c>
      <c r="H9" s="159">
        <f>F9/530</f>
        <v>1.08867924528302</v>
      </c>
      <c r="I9" s="225" t="s">
        <v>130</v>
      </c>
      <c r="J9" s="209"/>
      <c r="K9" s="209"/>
      <c r="L9" s="209"/>
      <c r="M9" s="209"/>
      <c r="N9" s="209"/>
      <c r="O9" s="207"/>
      <c r="P9" s="226"/>
    </row>
    <row r="10" ht="23.25" customHeight="1" spans="1:16">
      <c r="A10" s="208" t="s">
        <v>61</v>
      </c>
      <c r="B10" s="209">
        <v>350</v>
      </c>
      <c r="C10" s="209">
        <v>350</v>
      </c>
      <c r="D10" s="209">
        <v>350</v>
      </c>
      <c r="E10" s="209">
        <v>351</v>
      </c>
      <c r="F10" s="209">
        <v>351</v>
      </c>
      <c r="G10" s="207">
        <f t="shared" si="0"/>
        <v>1.00285714285714</v>
      </c>
      <c r="H10" s="159">
        <f>F10/327</f>
        <v>1.07339449541284</v>
      </c>
      <c r="I10" s="225" t="s">
        <v>131</v>
      </c>
      <c r="J10" s="209"/>
      <c r="K10" s="209"/>
      <c r="L10" s="209"/>
      <c r="M10" s="209"/>
      <c r="N10" s="209"/>
      <c r="O10" s="207"/>
      <c r="P10" s="226"/>
    </row>
    <row r="11" ht="23.25" customHeight="1" spans="1:16">
      <c r="A11" s="208" t="s">
        <v>62</v>
      </c>
      <c r="B11" s="209"/>
      <c r="C11" s="209"/>
      <c r="D11" s="209"/>
      <c r="E11" s="209"/>
      <c r="F11" s="209"/>
      <c r="G11" s="207"/>
      <c r="H11" s="159"/>
      <c r="I11" s="225" t="s">
        <v>132</v>
      </c>
      <c r="J11" s="209"/>
      <c r="K11" s="209"/>
      <c r="L11" s="209"/>
      <c r="M11" s="209"/>
      <c r="N11" s="209"/>
      <c r="O11" s="207"/>
      <c r="P11" s="226"/>
    </row>
    <row r="12" ht="23.25" customHeight="1" spans="1:16">
      <c r="A12" s="208" t="s">
        <v>63</v>
      </c>
      <c r="B12" s="209">
        <v>445</v>
      </c>
      <c r="C12" s="209">
        <v>445</v>
      </c>
      <c r="D12" s="209">
        <v>445</v>
      </c>
      <c r="E12" s="209">
        <v>434</v>
      </c>
      <c r="F12" s="209">
        <v>434</v>
      </c>
      <c r="G12" s="207">
        <f t="shared" si="0"/>
        <v>0.975280898876404</v>
      </c>
      <c r="H12" s="159">
        <f>F12/416</f>
        <v>1.04326923076923</v>
      </c>
      <c r="I12" s="225" t="s">
        <v>133</v>
      </c>
      <c r="J12" s="209"/>
      <c r="K12" s="209"/>
      <c r="L12" s="215"/>
      <c r="M12" s="209"/>
      <c r="N12" s="209"/>
      <c r="O12" s="207"/>
      <c r="P12" s="226"/>
    </row>
    <row r="13" ht="23.25" customHeight="1" spans="1:16">
      <c r="A13" s="208" t="s">
        <v>64</v>
      </c>
      <c r="B13" s="209">
        <v>197</v>
      </c>
      <c r="C13" s="209">
        <v>197</v>
      </c>
      <c r="D13" s="209">
        <v>197</v>
      </c>
      <c r="E13" s="209">
        <v>655</v>
      </c>
      <c r="F13" s="209">
        <v>655</v>
      </c>
      <c r="G13" s="207">
        <f t="shared" si="0"/>
        <v>3.3248730964467</v>
      </c>
      <c r="H13" s="159">
        <f>F13/184</f>
        <v>3.55978260869565</v>
      </c>
      <c r="I13" s="225" t="s">
        <v>134</v>
      </c>
      <c r="J13" s="209">
        <v>20</v>
      </c>
      <c r="K13" s="209">
        <v>20</v>
      </c>
      <c r="L13" s="209">
        <v>102</v>
      </c>
      <c r="M13" s="209">
        <v>42</v>
      </c>
      <c r="N13" s="209">
        <v>42</v>
      </c>
      <c r="O13" s="207">
        <f>N13/L13</f>
        <v>0.411764705882353</v>
      </c>
      <c r="P13" s="226">
        <f>N13/39</f>
        <v>1.07692307692308</v>
      </c>
    </row>
    <row r="14" ht="23.25" customHeight="1" spans="1:16">
      <c r="A14" s="210" t="s">
        <v>65</v>
      </c>
      <c r="B14" s="209">
        <v>124</v>
      </c>
      <c r="C14" s="209">
        <v>124</v>
      </c>
      <c r="D14" s="209">
        <v>124</v>
      </c>
      <c r="E14" s="209">
        <v>163</v>
      </c>
      <c r="F14" s="209">
        <v>163</v>
      </c>
      <c r="G14" s="207">
        <f t="shared" si="0"/>
        <v>1.31451612903226</v>
      </c>
      <c r="H14" s="159">
        <f>F14/116</f>
        <v>1.4051724137931</v>
      </c>
      <c r="I14" s="225" t="s">
        <v>135</v>
      </c>
      <c r="J14" s="209">
        <v>163</v>
      </c>
      <c r="K14" s="209">
        <v>163</v>
      </c>
      <c r="L14" s="209">
        <v>806</v>
      </c>
      <c r="M14" s="209">
        <v>506</v>
      </c>
      <c r="N14" s="209">
        <v>506</v>
      </c>
      <c r="O14" s="207">
        <f>N14/L14</f>
        <v>0.627791563275434</v>
      </c>
      <c r="P14" s="226">
        <f>N14/592</f>
        <v>0.85472972972973</v>
      </c>
    </row>
    <row r="15" ht="23.25" customHeight="1" spans="1:16">
      <c r="A15" s="208" t="s">
        <v>66</v>
      </c>
      <c r="B15" s="209">
        <v>29</v>
      </c>
      <c r="C15" s="209">
        <v>29</v>
      </c>
      <c r="D15" s="209">
        <v>29</v>
      </c>
      <c r="E15" s="209">
        <v>59</v>
      </c>
      <c r="F15" s="209">
        <v>59</v>
      </c>
      <c r="G15" s="207">
        <f t="shared" si="0"/>
        <v>2.03448275862069</v>
      </c>
      <c r="H15" s="159">
        <f>F15/27</f>
        <v>2.18518518518518</v>
      </c>
      <c r="I15" s="225" t="s">
        <v>136</v>
      </c>
      <c r="J15" s="209">
        <v>90</v>
      </c>
      <c r="K15" s="209">
        <v>90</v>
      </c>
      <c r="L15" s="227">
        <v>262</v>
      </c>
      <c r="M15" s="209">
        <v>162</v>
      </c>
      <c r="N15" s="209">
        <v>162</v>
      </c>
      <c r="O15" s="207">
        <f>N15/L15</f>
        <v>0.618320610687023</v>
      </c>
      <c r="P15" s="226">
        <f>N15/224</f>
        <v>0.723214285714286</v>
      </c>
    </row>
    <row r="16" ht="23.25" customHeight="1" spans="1:16">
      <c r="A16" s="210" t="s">
        <v>67</v>
      </c>
      <c r="B16" s="209">
        <v>1062</v>
      </c>
      <c r="C16" s="209">
        <v>1062</v>
      </c>
      <c r="D16" s="209">
        <v>1062</v>
      </c>
      <c r="E16" s="209">
        <v>-1265</v>
      </c>
      <c r="F16" s="209">
        <v>-1265</v>
      </c>
      <c r="G16" s="207">
        <f>F16/D16</f>
        <v>-1.19114877589454</v>
      </c>
      <c r="H16" s="159">
        <f>F16/525</f>
        <v>-2.40952380952381</v>
      </c>
      <c r="I16" s="225" t="s">
        <v>137</v>
      </c>
      <c r="J16" s="209">
        <v>82</v>
      </c>
      <c r="K16" s="209">
        <v>82</v>
      </c>
      <c r="L16" s="209">
        <v>655</v>
      </c>
      <c r="M16" s="209">
        <v>155</v>
      </c>
      <c r="N16" s="209">
        <v>155</v>
      </c>
      <c r="O16" s="207">
        <f>N16/L16</f>
        <v>0.236641221374046</v>
      </c>
      <c r="P16" s="226">
        <f>N16/233</f>
        <v>0.665236051502146</v>
      </c>
    </row>
    <row r="17" ht="23.25" customHeight="1" spans="1:16">
      <c r="A17" s="210" t="s">
        <v>68</v>
      </c>
      <c r="B17" s="209"/>
      <c r="C17" s="209"/>
      <c r="D17" s="209"/>
      <c r="E17" s="209"/>
      <c r="F17" s="209"/>
      <c r="G17" s="207"/>
      <c r="H17" s="159"/>
      <c r="I17" s="225" t="s">
        <v>138</v>
      </c>
      <c r="J17" s="209">
        <v>175</v>
      </c>
      <c r="K17" s="209">
        <v>175</v>
      </c>
      <c r="L17" s="209">
        <v>535</v>
      </c>
      <c r="M17" s="209">
        <v>235</v>
      </c>
      <c r="N17" s="209">
        <v>235</v>
      </c>
      <c r="O17" s="207">
        <f>N17/L17</f>
        <v>0.439252336448598</v>
      </c>
      <c r="P17" s="226">
        <f>N17/249</f>
        <v>0.943775100401606</v>
      </c>
    </row>
    <row r="18" ht="23.25" customHeight="1" spans="1:16">
      <c r="A18" s="210" t="s">
        <v>69</v>
      </c>
      <c r="B18" s="209"/>
      <c r="C18" s="209"/>
      <c r="D18" s="209"/>
      <c r="E18" s="209"/>
      <c r="F18" s="209"/>
      <c r="G18" s="207"/>
      <c r="H18" s="159"/>
      <c r="I18" s="225" t="s">
        <v>139</v>
      </c>
      <c r="J18" s="209">
        <v>50</v>
      </c>
      <c r="K18" s="209">
        <v>50</v>
      </c>
      <c r="L18" s="209">
        <v>404</v>
      </c>
      <c r="M18" s="209">
        <v>104</v>
      </c>
      <c r="N18" s="209">
        <v>104</v>
      </c>
      <c r="O18" s="207">
        <f>N18/L18</f>
        <v>0.257425742574257</v>
      </c>
      <c r="P18" s="226">
        <f>N18/147</f>
        <v>0.707482993197279</v>
      </c>
    </row>
    <row r="19" ht="23.25" customHeight="1" spans="1:16">
      <c r="A19" s="210" t="s">
        <v>70</v>
      </c>
      <c r="B19" s="209">
        <v>1355</v>
      </c>
      <c r="C19" s="209">
        <v>1355</v>
      </c>
      <c r="D19" s="209">
        <v>1355</v>
      </c>
      <c r="E19" s="209">
        <v>974</v>
      </c>
      <c r="F19" s="209">
        <v>974</v>
      </c>
      <c r="G19" s="207">
        <f t="shared" si="0"/>
        <v>0.718819188191882</v>
      </c>
      <c r="H19" s="159">
        <f>F19/1232</f>
        <v>0.790584415584416</v>
      </c>
      <c r="I19" s="225" t="s">
        <v>140</v>
      </c>
      <c r="J19" s="209"/>
      <c r="K19" s="209"/>
      <c r="L19" s="227"/>
      <c r="M19" s="209"/>
      <c r="N19" s="209"/>
      <c r="O19" s="207"/>
      <c r="P19" s="226"/>
    </row>
    <row r="20" ht="23.25" customHeight="1" spans="1:16">
      <c r="A20" s="210" t="s">
        <v>71</v>
      </c>
      <c r="B20" s="209"/>
      <c r="C20" s="209"/>
      <c r="D20" s="209"/>
      <c r="E20" s="209"/>
      <c r="F20" s="209"/>
      <c r="G20" s="207"/>
      <c r="H20" s="159"/>
      <c r="I20" s="225" t="s">
        <v>141</v>
      </c>
      <c r="J20" s="209"/>
      <c r="K20" s="209"/>
      <c r="L20" s="209"/>
      <c r="M20" s="209"/>
      <c r="N20" s="209"/>
      <c r="O20" s="207"/>
      <c r="P20" s="226"/>
    </row>
    <row r="21" ht="23.25" customHeight="1" spans="1:16">
      <c r="A21" s="210" t="s">
        <v>72</v>
      </c>
      <c r="B21" s="209"/>
      <c r="C21" s="209"/>
      <c r="D21" s="209"/>
      <c r="E21" s="209"/>
      <c r="F21" s="209"/>
      <c r="G21" s="207"/>
      <c r="H21" s="159"/>
      <c r="I21" s="225" t="s">
        <v>142</v>
      </c>
      <c r="J21" s="209"/>
      <c r="K21" s="209"/>
      <c r="L21" s="209"/>
      <c r="M21" s="209"/>
      <c r="N21" s="209"/>
      <c r="O21" s="207"/>
      <c r="P21" s="226"/>
    </row>
    <row r="22" ht="23.25" customHeight="1" spans="1:16">
      <c r="A22" s="210" t="s">
        <v>73</v>
      </c>
      <c r="B22" s="209"/>
      <c r="C22" s="209"/>
      <c r="D22" s="209"/>
      <c r="E22" s="209">
        <v>56</v>
      </c>
      <c r="F22" s="209">
        <v>56</v>
      </c>
      <c r="G22" s="207"/>
      <c r="H22" s="159">
        <f>F22/35</f>
        <v>1.6</v>
      </c>
      <c r="I22" s="225" t="s">
        <v>143</v>
      </c>
      <c r="J22" s="209"/>
      <c r="K22" s="209"/>
      <c r="L22" s="209"/>
      <c r="M22" s="209"/>
      <c r="N22" s="209"/>
      <c r="O22" s="207"/>
      <c r="P22" s="226"/>
    </row>
    <row r="23" ht="23.25" customHeight="1" spans="1:16">
      <c r="A23" s="206" t="s">
        <v>74</v>
      </c>
      <c r="B23" s="202">
        <f>SUM(B24:B30)</f>
        <v>17</v>
      </c>
      <c r="C23" s="202">
        <f>SUM(C24:C30)</f>
        <v>17</v>
      </c>
      <c r="D23" s="202">
        <f>SUM(D24:D30)</f>
        <v>17</v>
      </c>
      <c r="E23" s="202">
        <f>SUM(E24:E30)</f>
        <v>93</v>
      </c>
      <c r="F23" s="202">
        <f>SUM(F24:F30)</f>
        <v>93</v>
      </c>
      <c r="G23" s="207">
        <f t="shared" si="0"/>
        <v>5.47058823529412</v>
      </c>
      <c r="H23" s="207">
        <f>F23/16</f>
        <v>5.8125</v>
      </c>
      <c r="I23" s="225" t="s">
        <v>144</v>
      </c>
      <c r="J23" s="209"/>
      <c r="K23" s="209"/>
      <c r="L23" s="209"/>
      <c r="M23" s="209"/>
      <c r="N23" s="209"/>
      <c r="O23" s="207"/>
      <c r="P23" s="226"/>
    </row>
    <row r="24" ht="23.25" customHeight="1" spans="1:16">
      <c r="A24" s="208" t="s">
        <v>75</v>
      </c>
      <c r="B24" s="209"/>
      <c r="C24" s="209"/>
      <c r="D24" s="209"/>
      <c r="E24" s="209"/>
      <c r="F24" s="209"/>
      <c r="G24" s="207"/>
      <c r="H24" s="159"/>
      <c r="I24" s="225" t="s">
        <v>145</v>
      </c>
      <c r="J24" s="209"/>
      <c r="K24" s="209"/>
      <c r="L24" s="209"/>
      <c r="M24" s="209"/>
      <c r="N24" s="209"/>
      <c r="O24" s="207"/>
      <c r="P24" s="226"/>
    </row>
    <row r="25" ht="23.25" customHeight="1" spans="1:16">
      <c r="A25" s="208" t="s">
        <v>76</v>
      </c>
      <c r="B25" s="209">
        <v>6</v>
      </c>
      <c r="C25" s="209">
        <v>6</v>
      </c>
      <c r="D25" s="209">
        <v>6</v>
      </c>
      <c r="E25" s="209">
        <v>10</v>
      </c>
      <c r="F25" s="209">
        <v>10</v>
      </c>
      <c r="G25" s="207">
        <f t="shared" si="0"/>
        <v>1.66666666666667</v>
      </c>
      <c r="H25" s="159">
        <f>F25/6</f>
        <v>1.66666666666667</v>
      </c>
      <c r="I25" s="225" t="s">
        <v>146</v>
      </c>
      <c r="J25" s="209">
        <v>21</v>
      </c>
      <c r="K25" s="209">
        <v>21</v>
      </c>
      <c r="L25" s="209">
        <v>226</v>
      </c>
      <c r="M25" s="209">
        <v>126</v>
      </c>
      <c r="N25" s="209">
        <v>126</v>
      </c>
      <c r="O25" s="207">
        <f>N25/L25</f>
        <v>0.557522123893805</v>
      </c>
      <c r="P25" s="226">
        <f>N25/273</f>
        <v>0.461538461538462</v>
      </c>
    </row>
    <row r="26" ht="23.25" customHeight="1" spans="1:16">
      <c r="A26" s="208" t="s">
        <v>77</v>
      </c>
      <c r="B26" s="209">
        <v>2</v>
      </c>
      <c r="C26" s="209">
        <v>2</v>
      </c>
      <c r="D26" s="209">
        <v>2</v>
      </c>
      <c r="E26" s="209">
        <v>2</v>
      </c>
      <c r="F26" s="209">
        <v>2</v>
      </c>
      <c r="G26" s="207">
        <f t="shared" si="0"/>
        <v>1</v>
      </c>
      <c r="H26" s="159">
        <f>F26/2</f>
        <v>1</v>
      </c>
      <c r="I26" s="225" t="s">
        <v>147</v>
      </c>
      <c r="J26" s="209"/>
      <c r="K26" s="209"/>
      <c r="L26" s="209"/>
      <c r="M26" s="209"/>
      <c r="N26" s="228"/>
      <c r="O26" s="229"/>
      <c r="P26" s="226"/>
    </row>
    <row r="27" ht="23.25" customHeight="1" spans="1:16">
      <c r="A27" s="211" t="s">
        <v>78</v>
      </c>
      <c r="B27" s="209">
        <v>9</v>
      </c>
      <c r="C27" s="209">
        <v>9</v>
      </c>
      <c r="D27" s="209">
        <v>9</v>
      </c>
      <c r="E27" s="209">
        <v>18</v>
      </c>
      <c r="F27" s="209">
        <v>18</v>
      </c>
      <c r="G27" s="207">
        <f t="shared" si="0"/>
        <v>2</v>
      </c>
      <c r="H27" s="159">
        <f>F27/8</f>
        <v>2.25</v>
      </c>
      <c r="I27" s="225" t="s">
        <v>148</v>
      </c>
      <c r="J27" s="209"/>
      <c r="K27" s="209"/>
      <c r="L27" s="209"/>
      <c r="M27" s="209"/>
      <c r="N27" s="228"/>
      <c r="O27" s="229"/>
      <c r="P27" s="226"/>
    </row>
    <row r="28" ht="23.25" customHeight="1" spans="1:16">
      <c r="A28" s="211" t="s">
        <v>79</v>
      </c>
      <c r="B28" s="209"/>
      <c r="C28" s="209"/>
      <c r="D28" s="209"/>
      <c r="E28" s="209"/>
      <c r="F28" s="209"/>
      <c r="G28" s="207"/>
      <c r="H28" s="159"/>
      <c r="I28" s="225" t="s">
        <v>149</v>
      </c>
      <c r="J28" s="209"/>
      <c r="K28" s="209"/>
      <c r="L28" s="209"/>
      <c r="M28" s="209"/>
      <c r="N28" s="228"/>
      <c r="O28" s="229"/>
      <c r="P28" s="226"/>
    </row>
    <row r="29" ht="23.25" customHeight="1" spans="1:16">
      <c r="A29" s="211" t="s">
        <v>80</v>
      </c>
      <c r="B29" s="209"/>
      <c r="C29" s="209"/>
      <c r="D29" s="209"/>
      <c r="E29" s="209"/>
      <c r="F29" s="209"/>
      <c r="G29" s="207"/>
      <c r="H29" s="159"/>
      <c r="I29" s="225" t="s">
        <v>150</v>
      </c>
      <c r="J29" s="209"/>
      <c r="K29" s="209"/>
      <c r="L29" s="209"/>
      <c r="M29" s="209"/>
      <c r="N29" s="156"/>
      <c r="O29" s="229"/>
      <c r="P29" s="226"/>
    </row>
    <row r="30" ht="23.25" customHeight="1" spans="1:16">
      <c r="A30" s="211" t="s">
        <v>81</v>
      </c>
      <c r="B30" s="209"/>
      <c r="C30" s="209"/>
      <c r="D30" s="209"/>
      <c r="E30" s="209">
        <v>63</v>
      </c>
      <c r="F30" s="209">
        <v>63</v>
      </c>
      <c r="G30" s="207"/>
      <c r="H30" s="159"/>
      <c r="I30" s="225" t="s">
        <v>151</v>
      </c>
      <c r="J30" s="209"/>
      <c r="K30" s="209"/>
      <c r="L30" s="209"/>
      <c r="M30" s="209"/>
      <c r="N30" s="228"/>
      <c r="O30" s="229"/>
      <c r="P30" s="226"/>
    </row>
    <row r="31" ht="23.25" customHeight="1" spans="1:16">
      <c r="A31" s="212"/>
      <c r="B31" s="209"/>
      <c r="C31" s="209"/>
      <c r="D31" s="209"/>
      <c r="E31" s="209"/>
      <c r="F31" s="156"/>
      <c r="G31" s="156"/>
      <c r="H31" s="156"/>
      <c r="I31" s="225" t="s">
        <v>152</v>
      </c>
      <c r="J31" s="209"/>
      <c r="K31" s="209"/>
      <c r="L31" s="209"/>
      <c r="M31" s="209"/>
      <c r="N31" s="228"/>
      <c r="O31" s="229"/>
      <c r="P31" s="226"/>
    </row>
    <row r="32" ht="23.25" customHeight="1" spans="1:16">
      <c r="A32" s="206" t="s">
        <v>153</v>
      </c>
      <c r="B32" s="202">
        <f>SUM(B33:B41)</f>
        <v>332</v>
      </c>
      <c r="C32" s="202">
        <f>SUM(C33:C41)</f>
        <v>332</v>
      </c>
      <c r="D32" s="202">
        <f>SUM(D33:D41)</f>
        <v>383</v>
      </c>
      <c r="E32" s="202">
        <f>SUM(E33:E41)</f>
        <v>383</v>
      </c>
      <c r="F32" s="202">
        <f>SUM(F33:F41)</f>
        <v>383</v>
      </c>
      <c r="G32" s="213" t="s">
        <v>125</v>
      </c>
      <c r="H32" s="213" t="s">
        <v>125</v>
      </c>
      <c r="I32" s="230" t="s">
        <v>154</v>
      </c>
      <c r="J32" s="209">
        <f>SUM(J33:J41)</f>
        <v>6025</v>
      </c>
      <c r="K32" s="209">
        <f>SUM(K33:K41)</f>
        <v>6025</v>
      </c>
      <c r="L32" s="209">
        <f>SUM(L33:L41)</f>
        <v>2395</v>
      </c>
      <c r="M32" s="209">
        <f>SUM(M33:M41)</f>
        <v>2400</v>
      </c>
      <c r="N32" s="209">
        <f>SUM(N33:N41)</f>
        <v>2400</v>
      </c>
      <c r="O32" s="229" t="s">
        <v>125</v>
      </c>
      <c r="P32" s="231" t="s">
        <v>125</v>
      </c>
    </row>
    <row r="33" ht="23.25" customHeight="1" spans="1:16">
      <c r="A33" s="214" t="s">
        <v>155</v>
      </c>
      <c r="B33" s="209">
        <v>328</v>
      </c>
      <c r="C33" s="209">
        <v>328</v>
      </c>
      <c r="D33" s="209">
        <v>379</v>
      </c>
      <c r="E33" s="209">
        <v>379</v>
      </c>
      <c r="F33" s="209">
        <v>379</v>
      </c>
      <c r="G33" s="156" t="s">
        <v>125</v>
      </c>
      <c r="H33" s="156" t="s">
        <v>125</v>
      </c>
      <c r="I33" s="232" t="s">
        <v>156</v>
      </c>
      <c r="J33" s="209">
        <v>6025</v>
      </c>
      <c r="K33" s="209">
        <v>6025</v>
      </c>
      <c r="L33" s="209">
        <v>2395</v>
      </c>
      <c r="M33" s="209">
        <v>2395</v>
      </c>
      <c r="N33" s="209">
        <v>2395</v>
      </c>
      <c r="O33" s="156" t="s">
        <v>125</v>
      </c>
      <c r="P33" s="157" t="s">
        <v>125</v>
      </c>
    </row>
    <row r="34" ht="23.25" customHeight="1" spans="1:16">
      <c r="A34" s="214" t="s">
        <v>157</v>
      </c>
      <c r="B34" s="209"/>
      <c r="C34" s="209"/>
      <c r="D34" s="209"/>
      <c r="E34" s="209"/>
      <c r="F34" s="209"/>
      <c r="G34" s="156" t="s">
        <v>125</v>
      </c>
      <c r="H34" s="156" t="s">
        <v>125</v>
      </c>
      <c r="I34" s="232" t="s">
        <v>158</v>
      </c>
      <c r="J34" s="209"/>
      <c r="K34" s="209"/>
      <c r="L34" s="209"/>
      <c r="M34" s="209"/>
      <c r="N34" s="209"/>
      <c r="O34" s="156" t="s">
        <v>125</v>
      </c>
      <c r="P34" s="157" t="s">
        <v>125</v>
      </c>
    </row>
    <row r="35" ht="23.25" customHeight="1" spans="1:16">
      <c r="A35" s="214" t="s">
        <v>159</v>
      </c>
      <c r="B35" s="209"/>
      <c r="C35" s="209"/>
      <c r="D35" s="209"/>
      <c r="E35" s="209"/>
      <c r="F35" s="209"/>
      <c r="G35" s="156" t="s">
        <v>125</v>
      </c>
      <c r="H35" s="156" t="s">
        <v>125</v>
      </c>
      <c r="I35" s="233" t="s">
        <v>160</v>
      </c>
      <c r="J35" s="209"/>
      <c r="K35" s="209"/>
      <c r="L35" s="209"/>
      <c r="M35" s="209"/>
      <c r="N35" s="209"/>
      <c r="O35" s="156" t="s">
        <v>125</v>
      </c>
      <c r="P35" s="157" t="s">
        <v>125</v>
      </c>
    </row>
    <row r="36" ht="23.25" customHeight="1" spans="1:16">
      <c r="A36" s="214" t="s">
        <v>161</v>
      </c>
      <c r="B36" s="209"/>
      <c r="C36" s="209"/>
      <c r="D36" s="215"/>
      <c r="E36" s="215"/>
      <c r="F36" s="215"/>
      <c r="G36" s="156" t="s">
        <v>125</v>
      </c>
      <c r="H36" s="156" t="s">
        <v>125</v>
      </c>
      <c r="I36" s="233" t="s">
        <v>162</v>
      </c>
      <c r="J36" s="209"/>
      <c r="K36" s="209"/>
      <c r="L36" s="209"/>
      <c r="M36" s="209"/>
      <c r="N36" s="209"/>
      <c r="O36" s="156" t="s">
        <v>125</v>
      </c>
      <c r="P36" s="157" t="s">
        <v>125</v>
      </c>
    </row>
    <row r="37" ht="23.25" customHeight="1" spans="1:16">
      <c r="A37" s="214" t="s">
        <v>163</v>
      </c>
      <c r="B37" s="209"/>
      <c r="C37" s="209"/>
      <c r="D37" s="209"/>
      <c r="E37" s="209"/>
      <c r="F37" s="209"/>
      <c r="G37" s="156" t="s">
        <v>125</v>
      </c>
      <c r="H37" s="156" t="s">
        <v>125</v>
      </c>
      <c r="I37" s="233" t="s">
        <v>164</v>
      </c>
      <c r="J37" s="209"/>
      <c r="K37" s="209"/>
      <c r="L37" s="209"/>
      <c r="M37" s="209"/>
      <c r="N37" s="209"/>
      <c r="O37" s="156" t="s">
        <v>125</v>
      </c>
      <c r="P37" s="157" t="s">
        <v>125</v>
      </c>
    </row>
    <row r="38" ht="23.25" customHeight="1" spans="1:16">
      <c r="A38" s="214" t="s">
        <v>165</v>
      </c>
      <c r="B38" s="209"/>
      <c r="C38" s="209"/>
      <c r="D38" s="209"/>
      <c r="E38" s="209"/>
      <c r="F38" s="209"/>
      <c r="G38" s="156" t="s">
        <v>125</v>
      </c>
      <c r="H38" s="156" t="s">
        <v>125</v>
      </c>
      <c r="I38" s="233" t="s">
        <v>166</v>
      </c>
      <c r="J38" s="234"/>
      <c r="K38" s="209"/>
      <c r="L38" s="209"/>
      <c r="M38" s="209"/>
      <c r="N38" s="209"/>
      <c r="O38" s="156" t="s">
        <v>125</v>
      </c>
      <c r="P38" s="157" t="s">
        <v>125</v>
      </c>
    </row>
    <row r="39" ht="23.25" customHeight="1" spans="1:16">
      <c r="A39" s="214" t="s">
        <v>167</v>
      </c>
      <c r="B39" s="209"/>
      <c r="C39" s="209"/>
      <c r="D39" s="209"/>
      <c r="E39" s="209"/>
      <c r="F39" s="209"/>
      <c r="G39" s="156" t="s">
        <v>125</v>
      </c>
      <c r="H39" s="156" t="s">
        <v>125</v>
      </c>
      <c r="I39" s="232" t="s">
        <v>168</v>
      </c>
      <c r="J39" s="234"/>
      <c r="K39" s="209"/>
      <c r="L39" s="209"/>
      <c r="M39" s="209"/>
      <c r="N39" s="209"/>
      <c r="O39" s="156" t="s">
        <v>125</v>
      </c>
      <c r="P39" s="157" t="s">
        <v>125</v>
      </c>
    </row>
    <row r="40" ht="23.25" customHeight="1" spans="1:16">
      <c r="A40" s="216" t="s">
        <v>169</v>
      </c>
      <c r="B40" s="209"/>
      <c r="C40" s="209"/>
      <c r="D40" s="209"/>
      <c r="E40" s="209"/>
      <c r="F40" s="209"/>
      <c r="G40" s="156" t="s">
        <v>125</v>
      </c>
      <c r="H40" s="156" t="s">
        <v>125</v>
      </c>
      <c r="I40" s="232" t="s">
        <v>170</v>
      </c>
      <c r="J40" s="235"/>
      <c r="K40" s="209"/>
      <c r="L40" s="209"/>
      <c r="M40" s="209"/>
      <c r="N40" s="209"/>
      <c r="O40" s="156" t="s">
        <v>125</v>
      </c>
      <c r="P40" s="157" t="s">
        <v>125</v>
      </c>
    </row>
    <row r="41" ht="23.25" customHeight="1" spans="1:16">
      <c r="A41" s="217" t="s">
        <v>171</v>
      </c>
      <c r="B41" s="218">
        <v>4</v>
      </c>
      <c r="C41" s="218">
        <v>4</v>
      </c>
      <c r="D41" s="218">
        <v>4</v>
      </c>
      <c r="E41" s="218">
        <v>4</v>
      </c>
      <c r="F41" s="218">
        <v>4</v>
      </c>
      <c r="G41" s="219" t="s">
        <v>125</v>
      </c>
      <c r="H41" s="219" t="s">
        <v>125</v>
      </c>
      <c r="I41" s="236" t="s">
        <v>172</v>
      </c>
      <c r="J41" s="237"/>
      <c r="K41" s="237"/>
      <c r="L41" s="237"/>
      <c r="M41" s="218">
        <v>5</v>
      </c>
      <c r="N41" s="218">
        <v>5</v>
      </c>
      <c r="O41" s="219" t="s">
        <v>125</v>
      </c>
      <c r="P41" s="238" t="s">
        <v>125</v>
      </c>
    </row>
  </sheetData>
  <mergeCells count="2">
    <mergeCell ref="A2:P2"/>
    <mergeCell ref="O3:P3"/>
  </mergeCells>
  <printOptions horizontalCentered="1"/>
  <pageMargins left="0.118110236220472" right="0.118110236220472" top="0.354330708661417" bottom="0.354330708661417" header="0.31496062992126" footer="0.31496062992126"/>
  <pageSetup paperSize="9" scale="56" firstPageNumber="3" orientation="landscape" useFirstPageNumber="1"/>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
  <sheetViews>
    <sheetView topLeftCell="A2" workbookViewId="0">
      <selection activeCell="C2" sqref="C2"/>
    </sheetView>
  </sheetViews>
  <sheetFormatPr defaultColWidth="9" defaultRowHeight="13.5" outlineLevelRow="2" outlineLevelCol="3"/>
  <cols>
    <col min="1" max="1" width="104" customWidth="1"/>
  </cols>
  <sheetData>
    <row r="1" ht="31.5" customHeight="1" spans="1:4">
      <c r="A1" s="2" t="s">
        <v>173</v>
      </c>
      <c r="B1" s="195"/>
      <c r="C1" s="195"/>
      <c r="D1" s="195"/>
    </row>
    <row r="2" ht="351.75" customHeight="1" spans="1:1">
      <c r="A2" s="196" t="s">
        <v>174</v>
      </c>
    </row>
    <row r="3" ht="120" customHeight="1" spans="1:1">
      <c r="A3" s="196"/>
    </row>
  </sheetData>
  <mergeCells count="1">
    <mergeCell ref="A2:A3"/>
  </mergeCells>
  <pageMargins left="0.708661417322835" right="0.708661417322835" top="0.748031496062992" bottom="0.748031496062992" header="0.31496062992126" footer="0.31496062992126"/>
  <pageSetup paperSize="9" firstPageNumber="4" orientation="portrait" useFirstPageNumber="1"/>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B1328"/>
  <sheetViews>
    <sheetView topLeftCell="A838" workbookViewId="0">
      <selection activeCell="B850" sqref="B850"/>
    </sheetView>
  </sheetViews>
  <sheetFormatPr defaultColWidth="9" defaultRowHeight="13.5" outlineLevelCol="1"/>
  <cols>
    <col min="1" max="1" width="58.5" customWidth="1"/>
    <col min="2" max="2" width="29.25" customWidth="1"/>
    <col min="3" max="3" width="9" customWidth="1"/>
  </cols>
  <sheetData>
    <row r="1" spans="1:1">
      <c r="A1" t="s">
        <v>175</v>
      </c>
    </row>
    <row r="2" ht="37.5" customHeight="1" spans="1:2">
      <c r="A2" s="2" t="s">
        <v>176</v>
      </c>
      <c r="B2" s="2"/>
    </row>
    <row r="3" ht="21.75" customHeight="1" spans="1:2">
      <c r="A3" s="87" t="s">
        <v>177</v>
      </c>
      <c r="B3" s="87"/>
    </row>
    <row r="4" spans="2:2">
      <c r="B4" s="45" t="s">
        <v>52</v>
      </c>
    </row>
    <row r="5" ht="27" customHeight="1" spans="1:2">
      <c r="A5" s="19" t="s">
        <v>178</v>
      </c>
      <c r="B5" s="19" t="s">
        <v>120</v>
      </c>
    </row>
    <row r="6" ht="21" customHeight="1" spans="1:2">
      <c r="A6" s="58" t="s">
        <v>127</v>
      </c>
      <c r="B6" s="190">
        <v>2019</v>
      </c>
    </row>
    <row r="7" spans="1:2">
      <c r="A7" s="191" t="s">
        <v>179</v>
      </c>
      <c r="B7" s="192">
        <v>689</v>
      </c>
    </row>
    <row r="8" spans="1:2">
      <c r="A8" s="191" t="s">
        <v>180</v>
      </c>
      <c r="B8" s="192">
        <v>34</v>
      </c>
    </row>
    <row r="9" spans="1:2">
      <c r="A9" s="193" t="s">
        <v>181</v>
      </c>
      <c r="B9" s="192">
        <v>34</v>
      </c>
    </row>
    <row r="10" hidden="1" spans="1:2">
      <c r="A10" s="193" t="s">
        <v>182</v>
      </c>
      <c r="B10" s="192"/>
    </row>
    <row r="11" hidden="1" spans="1:2">
      <c r="A11" s="193" t="s">
        <v>183</v>
      </c>
      <c r="B11" s="192"/>
    </row>
    <row r="12" hidden="1" spans="1:2">
      <c r="A12" s="193" t="s">
        <v>184</v>
      </c>
      <c r="B12" s="192"/>
    </row>
    <row r="13" hidden="1" spans="1:2">
      <c r="A13" s="193" t="s">
        <v>185</v>
      </c>
      <c r="B13" s="192"/>
    </row>
    <row r="14" hidden="1" spans="1:2">
      <c r="A14" s="193" t="s">
        <v>186</v>
      </c>
      <c r="B14" s="192"/>
    </row>
    <row r="15" hidden="1" spans="1:2">
      <c r="A15" s="193" t="s">
        <v>187</v>
      </c>
      <c r="B15" s="192"/>
    </row>
    <row r="16" hidden="1" spans="1:2">
      <c r="A16" s="193" t="s">
        <v>188</v>
      </c>
      <c r="B16" s="192"/>
    </row>
    <row r="17" hidden="1" spans="1:2">
      <c r="A17" s="193" t="s">
        <v>189</v>
      </c>
      <c r="B17" s="192"/>
    </row>
    <row r="18" hidden="1" spans="1:2">
      <c r="A18" s="193" t="s">
        <v>190</v>
      </c>
      <c r="B18" s="192"/>
    </row>
    <row r="19" hidden="1" spans="1:2">
      <c r="A19" s="193" t="s">
        <v>191</v>
      </c>
      <c r="B19" s="192"/>
    </row>
    <row r="20" hidden="1" spans="1:2">
      <c r="A20" s="191" t="s">
        <v>192</v>
      </c>
      <c r="B20" s="192"/>
    </row>
    <row r="21" hidden="1" spans="1:2">
      <c r="A21" s="193" t="s">
        <v>181</v>
      </c>
      <c r="B21" s="192"/>
    </row>
    <row r="22" hidden="1" spans="1:2">
      <c r="A22" s="193" t="s">
        <v>182</v>
      </c>
      <c r="B22" s="192"/>
    </row>
    <row r="23" hidden="1" spans="1:2">
      <c r="A23" s="193" t="s">
        <v>183</v>
      </c>
      <c r="B23" s="192"/>
    </row>
    <row r="24" hidden="1" spans="1:2">
      <c r="A24" s="193" t="s">
        <v>193</v>
      </c>
      <c r="B24" s="192"/>
    </row>
    <row r="25" hidden="1" spans="1:2">
      <c r="A25" s="193" t="s">
        <v>194</v>
      </c>
      <c r="B25" s="192"/>
    </row>
    <row r="26" hidden="1" spans="1:2">
      <c r="A26" s="193" t="s">
        <v>195</v>
      </c>
      <c r="B26" s="192"/>
    </row>
    <row r="27" hidden="1" spans="1:2">
      <c r="A27" s="193" t="s">
        <v>190</v>
      </c>
      <c r="B27" s="192"/>
    </row>
    <row r="28" hidden="1" spans="1:2">
      <c r="A28" s="193" t="s">
        <v>196</v>
      </c>
      <c r="B28" s="192"/>
    </row>
    <row r="29" spans="1:2">
      <c r="A29" s="191" t="s">
        <v>197</v>
      </c>
      <c r="B29" s="192">
        <v>350</v>
      </c>
    </row>
    <row r="30" spans="1:2">
      <c r="A30" s="193" t="s">
        <v>181</v>
      </c>
      <c r="B30" s="192">
        <v>334</v>
      </c>
    </row>
    <row r="31" spans="1:2">
      <c r="A31" s="193" t="s">
        <v>182</v>
      </c>
      <c r="B31" s="192">
        <v>16</v>
      </c>
    </row>
    <row r="32" hidden="1" spans="1:2">
      <c r="A32" s="193" t="s">
        <v>183</v>
      </c>
      <c r="B32" s="192"/>
    </row>
    <row r="33" hidden="1" spans="1:2">
      <c r="A33" s="193" t="s">
        <v>198</v>
      </c>
      <c r="B33" s="192"/>
    </row>
    <row r="34" hidden="1" spans="1:2">
      <c r="A34" s="193" t="s">
        <v>199</v>
      </c>
      <c r="B34" s="192"/>
    </row>
    <row r="35" hidden="1" spans="1:2">
      <c r="A35" s="193" t="s">
        <v>200</v>
      </c>
      <c r="B35" s="192"/>
    </row>
    <row r="36" hidden="1" spans="1:2">
      <c r="A36" s="193" t="s">
        <v>201</v>
      </c>
      <c r="B36" s="192"/>
    </row>
    <row r="37" hidden="1" spans="1:2">
      <c r="A37" s="193" t="s">
        <v>202</v>
      </c>
      <c r="B37" s="192"/>
    </row>
    <row r="38" hidden="1" spans="1:2">
      <c r="A38" s="193" t="s">
        <v>190</v>
      </c>
      <c r="B38" s="192"/>
    </row>
    <row r="39" hidden="1" spans="1:2">
      <c r="A39" s="193" t="s">
        <v>203</v>
      </c>
      <c r="B39" s="192"/>
    </row>
    <row r="40" hidden="1" spans="1:2">
      <c r="A40" s="191" t="s">
        <v>204</v>
      </c>
      <c r="B40" s="192"/>
    </row>
    <row r="41" hidden="1" spans="1:2">
      <c r="A41" s="193" t="s">
        <v>181</v>
      </c>
      <c r="B41" s="192"/>
    </row>
    <row r="42" hidden="1" spans="1:2">
      <c r="A42" s="193" t="s">
        <v>182</v>
      </c>
      <c r="B42" s="192"/>
    </row>
    <row r="43" hidden="1" spans="1:2">
      <c r="A43" s="193" t="s">
        <v>183</v>
      </c>
      <c r="B43" s="192"/>
    </row>
    <row r="44" hidden="1" spans="1:2">
      <c r="A44" s="193" t="s">
        <v>205</v>
      </c>
      <c r="B44" s="192"/>
    </row>
    <row r="45" hidden="1" spans="1:2">
      <c r="A45" s="193" t="s">
        <v>206</v>
      </c>
      <c r="B45" s="192"/>
    </row>
    <row r="46" hidden="1" spans="1:2">
      <c r="A46" s="193" t="s">
        <v>207</v>
      </c>
      <c r="B46" s="192"/>
    </row>
    <row r="47" hidden="1" spans="1:2">
      <c r="A47" s="193" t="s">
        <v>208</v>
      </c>
      <c r="B47" s="192"/>
    </row>
    <row r="48" hidden="1" spans="1:2">
      <c r="A48" s="193" t="s">
        <v>209</v>
      </c>
      <c r="B48" s="192"/>
    </row>
    <row r="49" hidden="1" spans="1:2">
      <c r="A49" s="193" t="s">
        <v>190</v>
      </c>
      <c r="B49" s="192"/>
    </row>
    <row r="50" hidden="1" spans="1:2">
      <c r="A50" s="193" t="s">
        <v>210</v>
      </c>
      <c r="B50" s="192"/>
    </row>
    <row r="51" hidden="1" spans="1:2">
      <c r="A51" s="191" t="s">
        <v>211</v>
      </c>
      <c r="B51" s="192"/>
    </row>
    <row r="52" hidden="1" spans="1:2">
      <c r="A52" s="193" t="s">
        <v>181</v>
      </c>
      <c r="B52" s="192"/>
    </row>
    <row r="53" hidden="1" spans="1:2">
      <c r="A53" s="193" t="s">
        <v>182</v>
      </c>
      <c r="B53" s="192"/>
    </row>
    <row r="54" hidden="1" spans="1:2">
      <c r="A54" s="193" t="s">
        <v>183</v>
      </c>
      <c r="B54" s="192"/>
    </row>
    <row r="55" hidden="1" spans="1:2">
      <c r="A55" s="193" t="s">
        <v>212</v>
      </c>
      <c r="B55" s="192"/>
    </row>
    <row r="56" hidden="1" spans="1:2">
      <c r="A56" s="193" t="s">
        <v>213</v>
      </c>
      <c r="B56" s="192"/>
    </row>
    <row r="57" hidden="1" spans="1:2">
      <c r="A57" s="193" t="s">
        <v>214</v>
      </c>
      <c r="B57" s="192"/>
    </row>
    <row r="58" hidden="1" spans="1:2">
      <c r="A58" s="193" t="s">
        <v>215</v>
      </c>
      <c r="B58" s="192"/>
    </row>
    <row r="59" hidden="1" spans="1:2">
      <c r="A59" s="193" t="s">
        <v>216</v>
      </c>
      <c r="B59" s="192"/>
    </row>
    <row r="60" hidden="1" spans="1:2">
      <c r="A60" s="193" t="s">
        <v>190</v>
      </c>
      <c r="B60" s="192"/>
    </row>
    <row r="61" hidden="1" spans="1:2">
      <c r="A61" s="193" t="s">
        <v>217</v>
      </c>
      <c r="B61" s="192"/>
    </row>
    <row r="62" spans="1:2">
      <c r="A62" s="191" t="s">
        <v>218</v>
      </c>
      <c r="B62" s="192">
        <v>30</v>
      </c>
    </row>
    <row r="63" spans="1:2">
      <c r="A63" s="193" t="s">
        <v>181</v>
      </c>
      <c r="B63" s="192">
        <v>30</v>
      </c>
    </row>
    <row r="64" hidden="1" spans="1:2">
      <c r="A64" s="193" t="s">
        <v>182</v>
      </c>
      <c r="B64" s="192"/>
    </row>
    <row r="65" hidden="1" spans="1:2">
      <c r="A65" s="193" t="s">
        <v>183</v>
      </c>
      <c r="B65" s="192"/>
    </row>
    <row r="66" hidden="1" spans="1:2">
      <c r="A66" s="193" t="s">
        <v>219</v>
      </c>
      <c r="B66" s="192"/>
    </row>
    <row r="67" hidden="1" spans="1:2">
      <c r="A67" s="193" t="s">
        <v>220</v>
      </c>
      <c r="B67" s="192"/>
    </row>
    <row r="68" hidden="1" spans="1:2">
      <c r="A68" s="193" t="s">
        <v>221</v>
      </c>
      <c r="B68" s="192"/>
    </row>
    <row r="69" hidden="1" spans="1:2">
      <c r="A69" s="193" t="s">
        <v>222</v>
      </c>
      <c r="B69" s="192"/>
    </row>
    <row r="70" hidden="1" spans="1:2">
      <c r="A70" s="193" t="s">
        <v>223</v>
      </c>
      <c r="B70" s="192"/>
    </row>
    <row r="71" hidden="1" spans="1:2">
      <c r="A71" s="193" t="s">
        <v>190</v>
      </c>
      <c r="B71" s="192"/>
    </row>
    <row r="72" hidden="1" spans="1:2">
      <c r="A72" s="193" t="s">
        <v>224</v>
      </c>
      <c r="B72" s="192"/>
    </row>
    <row r="73" hidden="1" spans="1:2">
      <c r="A73" s="191" t="s">
        <v>225</v>
      </c>
      <c r="B73" s="192"/>
    </row>
    <row r="74" hidden="1" spans="1:2">
      <c r="A74" s="193" t="s">
        <v>181</v>
      </c>
      <c r="B74" s="192"/>
    </row>
    <row r="75" hidden="1" spans="1:2">
      <c r="A75" s="193" t="s">
        <v>182</v>
      </c>
      <c r="B75" s="192"/>
    </row>
    <row r="76" hidden="1" spans="1:2">
      <c r="A76" s="193" t="s">
        <v>183</v>
      </c>
      <c r="B76" s="192"/>
    </row>
    <row r="77" hidden="1" spans="1:2">
      <c r="A77" s="193" t="s">
        <v>222</v>
      </c>
      <c r="B77" s="192"/>
    </row>
    <row r="78" hidden="1" spans="1:2">
      <c r="A78" s="193" t="s">
        <v>226</v>
      </c>
      <c r="B78" s="192"/>
    </row>
    <row r="79" hidden="1" spans="1:2">
      <c r="A79" s="193" t="s">
        <v>190</v>
      </c>
      <c r="B79" s="192"/>
    </row>
    <row r="80" hidden="1" spans="1:2">
      <c r="A80" s="193" t="s">
        <v>227</v>
      </c>
      <c r="B80" s="192"/>
    </row>
    <row r="81" hidden="1" spans="1:2">
      <c r="A81" s="191" t="s">
        <v>228</v>
      </c>
      <c r="B81" s="192"/>
    </row>
    <row r="82" hidden="1" spans="1:2">
      <c r="A82" s="193" t="s">
        <v>181</v>
      </c>
      <c r="B82" s="192"/>
    </row>
    <row r="83" hidden="1" spans="1:2">
      <c r="A83" s="193" t="s">
        <v>182</v>
      </c>
      <c r="B83" s="192"/>
    </row>
    <row r="84" hidden="1" spans="1:2">
      <c r="A84" s="193" t="s">
        <v>183</v>
      </c>
      <c r="B84" s="192"/>
    </row>
    <row r="85" hidden="1" spans="1:2">
      <c r="A85" s="193" t="s">
        <v>229</v>
      </c>
      <c r="B85" s="192"/>
    </row>
    <row r="86" hidden="1" spans="1:2">
      <c r="A86" s="193" t="s">
        <v>230</v>
      </c>
      <c r="B86" s="192"/>
    </row>
    <row r="87" hidden="1" spans="1:2">
      <c r="A87" s="193" t="s">
        <v>222</v>
      </c>
      <c r="B87" s="192"/>
    </row>
    <row r="88" hidden="1" spans="1:2">
      <c r="A88" s="193" t="s">
        <v>190</v>
      </c>
      <c r="B88" s="192"/>
    </row>
    <row r="89" hidden="1" spans="1:2">
      <c r="A89" s="193" t="s">
        <v>231</v>
      </c>
      <c r="B89" s="192"/>
    </row>
    <row r="90" hidden="1" spans="1:2">
      <c r="A90" s="191" t="s">
        <v>232</v>
      </c>
      <c r="B90" s="192"/>
    </row>
    <row r="91" hidden="1" spans="1:2">
      <c r="A91" s="193" t="s">
        <v>181</v>
      </c>
      <c r="B91" s="192"/>
    </row>
    <row r="92" hidden="1" spans="1:2">
      <c r="A92" s="193" t="s">
        <v>182</v>
      </c>
      <c r="B92" s="192"/>
    </row>
    <row r="93" hidden="1" spans="1:2">
      <c r="A93" s="193" t="s">
        <v>183</v>
      </c>
      <c r="B93" s="192"/>
    </row>
    <row r="94" hidden="1" spans="1:2">
      <c r="A94" s="193" t="s">
        <v>233</v>
      </c>
      <c r="B94" s="192"/>
    </row>
    <row r="95" hidden="1" spans="1:2">
      <c r="A95" s="193" t="s">
        <v>234</v>
      </c>
      <c r="B95" s="192"/>
    </row>
    <row r="96" hidden="1" spans="1:2">
      <c r="A96" s="193" t="s">
        <v>222</v>
      </c>
      <c r="B96" s="192"/>
    </row>
    <row r="97" hidden="1" spans="1:2">
      <c r="A97" s="193" t="s">
        <v>235</v>
      </c>
      <c r="B97" s="192"/>
    </row>
    <row r="98" hidden="1" spans="1:2">
      <c r="A98" s="193" t="s">
        <v>236</v>
      </c>
      <c r="B98" s="192"/>
    </row>
    <row r="99" hidden="1" spans="1:2">
      <c r="A99" s="193" t="s">
        <v>237</v>
      </c>
      <c r="B99" s="192"/>
    </row>
    <row r="100" hidden="1" spans="1:2">
      <c r="A100" s="193" t="s">
        <v>238</v>
      </c>
      <c r="B100" s="192"/>
    </row>
    <row r="101" hidden="1" spans="1:2">
      <c r="A101" s="193" t="s">
        <v>190</v>
      </c>
      <c r="B101" s="192"/>
    </row>
    <row r="102" hidden="1" spans="1:2">
      <c r="A102" s="193" t="s">
        <v>239</v>
      </c>
      <c r="B102" s="192"/>
    </row>
    <row r="103" hidden="1" spans="1:2">
      <c r="A103" s="191" t="s">
        <v>240</v>
      </c>
      <c r="B103" s="192"/>
    </row>
    <row r="104" hidden="1" spans="1:2">
      <c r="A104" s="193" t="s">
        <v>181</v>
      </c>
      <c r="B104" s="192"/>
    </row>
    <row r="105" hidden="1" spans="1:2">
      <c r="A105" s="193" t="s">
        <v>182</v>
      </c>
      <c r="B105" s="192"/>
    </row>
    <row r="106" hidden="1" spans="1:2">
      <c r="A106" s="193" t="s">
        <v>183</v>
      </c>
      <c r="B106" s="192"/>
    </row>
    <row r="107" hidden="1" spans="1:2">
      <c r="A107" s="193" t="s">
        <v>241</v>
      </c>
      <c r="B107" s="192"/>
    </row>
    <row r="108" hidden="1" spans="1:2">
      <c r="A108" s="193" t="s">
        <v>242</v>
      </c>
      <c r="B108" s="192"/>
    </row>
    <row r="109" hidden="1" spans="1:2">
      <c r="A109" s="193" t="s">
        <v>243</v>
      </c>
      <c r="B109" s="192"/>
    </row>
    <row r="110" hidden="1" spans="1:2">
      <c r="A110" s="193" t="s">
        <v>190</v>
      </c>
      <c r="B110" s="192"/>
    </row>
    <row r="111" hidden="1" spans="1:2">
      <c r="A111" s="193" t="s">
        <v>244</v>
      </c>
      <c r="B111" s="192"/>
    </row>
    <row r="112" hidden="1" spans="1:2">
      <c r="A112" s="191" t="s">
        <v>245</v>
      </c>
      <c r="B112" s="192"/>
    </row>
    <row r="113" hidden="1" spans="1:2">
      <c r="A113" s="193" t="s">
        <v>181</v>
      </c>
      <c r="B113" s="192"/>
    </row>
    <row r="114" hidden="1" spans="1:2">
      <c r="A114" s="193" t="s">
        <v>182</v>
      </c>
      <c r="B114" s="192"/>
    </row>
    <row r="115" hidden="1" spans="1:2">
      <c r="A115" s="193" t="s">
        <v>183</v>
      </c>
      <c r="B115" s="192"/>
    </row>
    <row r="116" hidden="1" spans="1:2">
      <c r="A116" s="193" t="s">
        <v>246</v>
      </c>
      <c r="B116" s="192"/>
    </row>
    <row r="117" hidden="1" spans="1:2">
      <c r="A117" s="193" t="s">
        <v>247</v>
      </c>
      <c r="B117" s="192"/>
    </row>
    <row r="118" hidden="1" spans="1:2">
      <c r="A118" s="193" t="s">
        <v>248</v>
      </c>
      <c r="B118" s="192"/>
    </row>
    <row r="119" hidden="1" spans="1:2">
      <c r="A119" s="193" t="s">
        <v>249</v>
      </c>
      <c r="B119" s="192"/>
    </row>
    <row r="120" hidden="1" spans="1:2">
      <c r="A120" s="193" t="s">
        <v>250</v>
      </c>
      <c r="B120" s="192"/>
    </row>
    <row r="121" hidden="1" spans="1:2">
      <c r="A121" s="193" t="s">
        <v>190</v>
      </c>
      <c r="B121" s="192"/>
    </row>
    <row r="122" hidden="1" spans="1:2">
      <c r="A122" s="193" t="s">
        <v>251</v>
      </c>
      <c r="B122" s="192"/>
    </row>
    <row r="123" hidden="1" spans="1:2">
      <c r="A123" s="191" t="s">
        <v>252</v>
      </c>
      <c r="B123" s="192"/>
    </row>
    <row r="124" hidden="1" spans="1:2">
      <c r="A124" s="193" t="s">
        <v>181</v>
      </c>
      <c r="B124" s="192"/>
    </row>
    <row r="125" hidden="1" spans="1:2">
      <c r="A125" s="193" t="s">
        <v>182</v>
      </c>
      <c r="B125" s="192"/>
    </row>
    <row r="126" hidden="1" spans="1:2">
      <c r="A126" s="193" t="s">
        <v>183</v>
      </c>
      <c r="B126" s="192"/>
    </row>
    <row r="127" hidden="1" spans="1:2">
      <c r="A127" s="193" t="s">
        <v>253</v>
      </c>
      <c r="B127" s="192"/>
    </row>
    <row r="128" hidden="1" spans="1:2">
      <c r="A128" s="193" t="s">
        <v>254</v>
      </c>
      <c r="B128" s="192"/>
    </row>
    <row r="129" hidden="1" spans="1:2">
      <c r="A129" s="193" t="s">
        <v>255</v>
      </c>
      <c r="B129" s="192"/>
    </row>
    <row r="130" hidden="1" spans="1:2">
      <c r="A130" s="193" t="s">
        <v>256</v>
      </c>
      <c r="B130" s="192"/>
    </row>
    <row r="131" hidden="1" spans="1:2">
      <c r="A131" s="193" t="s">
        <v>257</v>
      </c>
      <c r="B131" s="192"/>
    </row>
    <row r="132" hidden="1" spans="1:2">
      <c r="A132" s="193" t="s">
        <v>258</v>
      </c>
      <c r="B132" s="192"/>
    </row>
    <row r="133" hidden="1" spans="1:2">
      <c r="A133" s="193" t="s">
        <v>190</v>
      </c>
      <c r="B133" s="192"/>
    </row>
    <row r="134" hidden="1" spans="1:2">
      <c r="A134" s="193" t="s">
        <v>259</v>
      </c>
      <c r="B134" s="192"/>
    </row>
    <row r="135" hidden="1" spans="1:2">
      <c r="A135" s="191" t="s">
        <v>260</v>
      </c>
      <c r="B135" s="192"/>
    </row>
    <row r="136" hidden="1" spans="1:2">
      <c r="A136" s="193" t="s">
        <v>181</v>
      </c>
      <c r="B136" s="192"/>
    </row>
    <row r="137" hidden="1" spans="1:2">
      <c r="A137" s="193" t="s">
        <v>182</v>
      </c>
      <c r="B137" s="192"/>
    </row>
    <row r="138" hidden="1" spans="1:2">
      <c r="A138" s="193" t="s">
        <v>183</v>
      </c>
      <c r="B138" s="192"/>
    </row>
    <row r="139" hidden="1" spans="1:2">
      <c r="A139" s="193" t="s">
        <v>261</v>
      </c>
      <c r="B139" s="192"/>
    </row>
    <row r="140" hidden="1" spans="1:2">
      <c r="A140" s="193" t="s">
        <v>190</v>
      </c>
      <c r="B140" s="192"/>
    </row>
    <row r="141" hidden="1" spans="1:2">
      <c r="A141" s="193" t="s">
        <v>262</v>
      </c>
      <c r="B141" s="192"/>
    </row>
    <row r="142" hidden="1" spans="1:2">
      <c r="A142" s="191" t="s">
        <v>263</v>
      </c>
      <c r="B142" s="192"/>
    </row>
    <row r="143" hidden="1" spans="1:2">
      <c r="A143" s="193" t="s">
        <v>181</v>
      </c>
      <c r="B143" s="192"/>
    </row>
    <row r="144" hidden="1" spans="1:2">
      <c r="A144" s="193" t="s">
        <v>182</v>
      </c>
      <c r="B144" s="192"/>
    </row>
    <row r="145" hidden="1" spans="1:2">
      <c r="A145" s="193" t="s">
        <v>183</v>
      </c>
      <c r="B145" s="192"/>
    </row>
    <row r="146" hidden="1" spans="1:2">
      <c r="A146" s="193" t="s">
        <v>264</v>
      </c>
      <c r="B146" s="192"/>
    </row>
    <row r="147" hidden="1" spans="1:2">
      <c r="A147" s="193" t="s">
        <v>265</v>
      </c>
      <c r="B147" s="192"/>
    </row>
    <row r="148" hidden="1" spans="1:2">
      <c r="A148" s="193" t="s">
        <v>190</v>
      </c>
      <c r="B148" s="192"/>
    </row>
    <row r="149" hidden="1" spans="1:2">
      <c r="A149" s="193" t="s">
        <v>266</v>
      </c>
      <c r="B149" s="192"/>
    </row>
    <row r="150" hidden="1" spans="1:2">
      <c r="A150" s="191" t="s">
        <v>267</v>
      </c>
      <c r="B150" s="192"/>
    </row>
    <row r="151" hidden="1" spans="1:2">
      <c r="A151" s="193" t="s">
        <v>181</v>
      </c>
      <c r="B151" s="192"/>
    </row>
    <row r="152" hidden="1" spans="1:2">
      <c r="A152" s="193" t="s">
        <v>182</v>
      </c>
      <c r="B152" s="192"/>
    </row>
    <row r="153" hidden="1" spans="1:2">
      <c r="A153" s="193" t="s">
        <v>183</v>
      </c>
      <c r="B153" s="192"/>
    </row>
    <row r="154" hidden="1" spans="1:2">
      <c r="A154" s="193" t="s">
        <v>268</v>
      </c>
      <c r="B154" s="192"/>
    </row>
    <row r="155" hidden="1" spans="1:2">
      <c r="A155" s="193" t="s">
        <v>269</v>
      </c>
      <c r="B155" s="192"/>
    </row>
    <row r="156" hidden="1" spans="1:2">
      <c r="A156" s="191" t="s">
        <v>270</v>
      </c>
      <c r="B156" s="192"/>
    </row>
    <row r="157" hidden="1" spans="1:2">
      <c r="A157" s="193" t="s">
        <v>181</v>
      </c>
      <c r="B157" s="192"/>
    </row>
    <row r="158" hidden="1" spans="1:2">
      <c r="A158" s="193" t="s">
        <v>182</v>
      </c>
      <c r="B158" s="192"/>
    </row>
    <row r="159" hidden="1" spans="1:2">
      <c r="A159" s="193" t="s">
        <v>183</v>
      </c>
      <c r="B159" s="192"/>
    </row>
    <row r="160" hidden="1" spans="1:2">
      <c r="A160" s="193" t="s">
        <v>195</v>
      </c>
      <c r="B160" s="192"/>
    </row>
    <row r="161" hidden="1" spans="1:2">
      <c r="A161" s="193" t="s">
        <v>190</v>
      </c>
      <c r="B161" s="192"/>
    </row>
    <row r="162" hidden="1" spans="1:2">
      <c r="A162" s="193" t="s">
        <v>271</v>
      </c>
      <c r="B162" s="192"/>
    </row>
    <row r="163" hidden="1" spans="1:2">
      <c r="A163" s="191" t="s">
        <v>272</v>
      </c>
      <c r="B163" s="192"/>
    </row>
    <row r="164" hidden="1" spans="1:2">
      <c r="A164" s="193" t="s">
        <v>181</v>
      </c>
      <c r="B164" s="192"/>
    </row>
    <row r="165" hidden="1" spans="1:2">
      <c r="A165" s="193" t="s">
        <v>182</v>
      </c>
      <c r="B165" s="192"/>
    </row>
    <row r="166" hidden="1" spans="1:2">
      <c r="A166" s="193" t="s">
        <v>183</v>
      </c>
      <c r="B166" s="192"/>
    </row>
    <row r="167" hidden="1" spans="1:2">
      <c r="A167" s="193" t="s">
        <v>273</v>
      </c>
      <c r="B167" s="192"/>
    </row>
    <row r="168" hidden="1" spans="1:2">
      <c r="A168" s="193" t="s">
        <v>190</v>
      </c>
      <c r="B168" s="192"/>
    </row>
    <row r="169" hidden="1" spans="1:2">
      <c r="A169" s="193" t="s">
        <v>274</v>
      </c>
      <c r="B169" s="192"/>
    </row>
    <row r="170" spans="1:2">
      <c r="A170" s="191" t="s">
        <v>275</v>
      </c>
      <c r="B170" s="192">
        <v>190</v>
      </c>
    </row>
    <row r="171" spans="1:2">
      <c r="A171" s="193" t="s">
        <v>181</v>
      </c>
      <c r="B171" s="192">
        <v>189</v>
      </c>
    </row>
    <row r="172" spans="1:2">
      <c r="A172" s="193" t="s">
        <v>182</v>
      </c>
      <c r="B172" s="192">
        <v>1</v>
      </c>
    </row>
    <row r="173" hidden="1" spans="1:2">
      <c r="A173" s="193" t="s">
        <v>183</v>
      </c>
      <c r="B173" s="192"/>
    </row>
    <row r="174" hidden="1" spans="1:2">
      <c r="A174" s="193" t="s">
        <v>276</v>
      </c>
      <c r="B174" s="192"/>
    </row>
    <row r="175" hidden="1" spans="1:2">
      <c r="A175" s="193" t="s">
        <v>190</v>
      </c>
      <c r="B175" s="192"/>
    </row>
    <row r="176" hidden="1" spans="1:2">
      <c r="A176" s="193" t="s">
        <v>277</v>
      </c>
      <c r="B176" s="192"/>
    </row>
    <row r="177" hidden="1" spans="1:2">
      <c r="A177" s="191" t="s">
        <v>278</v>
      </c>
      <c r="B177" s="192"/>
    </row>
    <row r="178" hidden="1" spans="1:2">
      <c r="A178" s="193" t="s">
        <v>181</v>
      </c>
      <c r="B178" s="192"/>
    </row>
    <row r="179" hidden="1" spans="1:2">
      <c r="A179" s="193" t="s">
        <v>182</v>
      </c>
      <c r="B179" s="192"/>
    </row>
    <row r="180" hidden="1" spans="1:2">
      <c r="A180" s="193" t="s">
        <v>183</v>
      </c>
      <c r="B180" s="192"/>
    </row>
    <row r="181" hidden="1" spans="1:2">
      <c r="A181" s="193" t="s">
        <v>279</v>
      </c>
      <c r="B181" s="192"/>
    </row>
    <row r="182" hidden="1" spans="1:2">
      <c r="A182" s="193" t="s">
        <v>190</v>
      </c>
      <c r="B182" s="192"/>
    </row>
    <row r="183" hidden="1" spans="1:2">
      <c r="A183" s="193" t="s">
        <v>280</v>
      </c>
      <c r="B183" s="192"/>
    </row>
    <row r="184" spans="1:2">
      <c r="A184" s="191" t="s">
        <v>281</v>
      </c>
      <c r="B184" s="192">
        <v>30</v>
      </c>
    </row>
    <row r="185" hidden="1" spans="1:2">
      <c r="A185" s="193" t="s">
        <v>181</v>
      </c>
      <c r="B185" s="192"/>
    </row>
    <row r="186" spans="1:2">
      <c r="A186" s="193" t="s">
        <v>182</v>
      </c>
      <c r="B186" s="192">
        <v>30</v>
      </c>
    </row>
    <row r="187" hidden="1" spans="1:2">
      <c r="A187" s="193" t="s">
        <v>183</v>
      </c>
      <c r="B187" s="192"/>
    </row>
    <row r="188" hidden="1" spans="1:2">
      <c r="A188" s="193" t="s">
        <v>282</v>
      </c>
      <c r="B188" s="192"/>
    </row>
    <row r="189" hidden="1" spans="1:2">
      <c r="A189" s="193" t="s">
        <v>190</v>
      </c>
      <c r="B189" s="192"/>
    </row>
    <row r="190" hidden="1" spans="1:2">
      <c r="A190" s="193" t="s">
        <v>283</v>
      </c>
      <c r="B190" s="192"/>
    </row>
    <row r="191" hidden="1" spans="1:2">
      <c r="A191" s="191" t="s">
        <v>284</v>
      </c>
      <c r="B191" s="192"/>
    </row>
    <row r="192" hidden="1" spans="1:2">
      <c r="A192" s="193" t="s">
        <v>181</v>
      </c>
      <c r="B192" s="192"/>
    </row>
    <row r="193" hidden="1" spans="1:2">
      <c r="A193" s="193" t="s">
        <v>182</v>
      </c>
      <c r="B193" s="192"/>
    </row>
    <row r="194" hidden="1" spans="1:2">
      <c r="A194" s="193" t="s">
        <v>183</v>
      </c>
      <c r="B194" s="192"/>
    </row>
    <row r="195" hidden="1" spans="1:2">
      <c r="A195" s="193" t="s">
        <v>285</v>
      </c>
      <c r="B195" s="192"/>
    </row>
    <row r="196" hidden="1" spans="1:2">
      <c r="A196" s="193" t="s">
        <v>286</v>
      </c>
      <c r="B196" s="192"/>
    </row>
    <row r="197" hidden="1" spans="1:2">
      <c r="A197" s="193" t="s">
        <v>190</v>
      </c>
      <c r="B197" s="192"/>
    </row>
    <row r="198" hidden="1" spans="1:2">
      <c r="A198" s="193" t="s">
        <v>287</v>
      </c>
      <c r="B198" s="192"/>
    </row>
    <row r="199" hidden="1" spans="1:2">
      <c r="A199" s="191" t="s">
        <v>288</v>
      </c>
      <c r="B199" s="192"/>
    </row>
    <row r="200" hidden="1" spans="1:2">
      <c r="A200" s="193" t="s">
        <v>181</v>
      </c>
      <c r="B200" s="192"/>
    </row>
    <row r="201" hidden="1" spans="1:2">
      <c r="A201" s="193" t="s">
        <v>182</v>
      </c>
      <c r="B201" s="192"/>
    </row>
    <row r="202" hidden="1" spans="1:2">
      <c r="A202" s="193" t="s">
        <v>183</v>
      </c>
      <c r="B202" s="192"/>
    </row>
    <row r="203" hidden="1" spans="1:2">
      <c r="A203" s="193" t="s">
        <v>190</v>
      </c>
      <c r="B203" s="192"/>
    </row>
    <row r="204" hidden="1" spans="1:2">
      <c r="A204" s="193" t="s">
        <v>289</v>
      </c>
      <c r="B204" s="192"/>
    </row>
    <row r="205" hidden="1" spans="1:2">
      <c r="A205" s="191" t="s">
        <v>290</v>
      </c>
      <c r="B205" s="192"/>
    </row>
    <row r="206" hidden="1" spans="1:2">
      <c r="A206" s="193" t="s">
        <v>181</v>
      </c>
      <c r="B206" s="192"/>
    </row>
    <row r="207" hidden="1" spans="1:2">
      <c r="A207" s="193" t="s">
        <v>182</v>
      </c>
      <c r="B207" s="192"/>
    </row>
    <row r="208" hidden="1" spans="1:2">
      <c r="A208" s="193" t="s">
        <v>183</v>
      </c>
      <c r="B208" s="192"/>
    </row>
    <row r="209" hidden="1" spans="1:2">
      <c r="A209" s="193" t="s">
        <v>190</v>
      </c>
      <c r="B209" s="192"/>
    </row>
    <row r="210" hidden="1" spans="1:2">
      <c r="A210" s="193" t="s">
        <v>291</v>
      </c>
      <c r="B210" s="192"/>
    </row>
    <row r="211" hidden="1" spans="1:2">
      <c r="A211" s="191" t="s">
        <v>292</v>
      </c>
      <c r="B211" s="192"/>
    </row>
    <row r="212" hidden="1" spans="1:2">
      <c r="A212" s="193" t="s">
        <v>181</v>
      </c>
      <c r="B212" s="192"/>
    </row>
    <row r="213" hidden="1" spans="1:2">
      <c r="A213" s="193" t="s">
        <v>182</v>
      </c>
      <c r="B213" s="192"/>
    </row>
    <row r="214" hidden="1" spans="1:2">
      <c r="A214" s="193" t="s">
        <v>183</v>
      </c>
      <c r="B214" s="192"/>
    </row>
    <row r="215" hidden="1" spans="1:2">
      <c r="A215" s="193" t="s">
        <v>293</v>
      </c>
      <c r="B215" s="192"/>
    </row>
    <row r="216" hidden="1" spans="1:2">
      <c r="A216" s="193" t="s">
        <v>190</v>
      </c>
      <c r="B216" s="192"/>
    </row>
    <row r="217" hidden="1" spans="1:2">
      <c r="A217" s="193" t="s">
        <v>294</v>
      </c>
      <c r="B217" s="192"/>
    </row>
    <row r="218" hidden="1" spans="1:2">
      <c r="A218" s="191" t="s">
        <v>295</v>
      </c>
      <c r="B218" s="192"/>
    </row>
    <row r="219" hidden="1" spans="1:2">
      <c r="A219" s="193" t="s">
        <v>181</v>
      </c>
      <c r="B219" s="192"/>
    </row>
    <row r="220" hidden="1" spans="1:2">
      <c r="A220" s="193" t="s">
        <v>182</v>
      </c>
      <c r="B220" s="192"/>
    </row>
    <row r="221" hidden="1" spans="1:2">
      <c r="A221" s="193" t="s">
        <v>183</v>
      </c>
      <c r="B221" s="192"/>
    </row>
    <row r="222" hidden="1" spans="1:2">
      <c r="A222" s="193" t="s">
        <v>296</v>
      </c>
      <c r="B222" s="192"/>
    </row>
    <row r="223" hidden="1" spans="1:2">
      <c r="A223" s="193" t="s">
        <v>297</v>
      </c>
      <c r="B223" s="192"/>
    </row>
    <row r="224" hidden="1" spans="1:2">
      <c r="A224" s="193" t="s">
        <v>222</v>
      </c>
      <c r="B224" s="192"/>
    </row>
    <row r="225" hidden="1" spans="1:2">
      <c r="A225" s="193" t="s">
        <v>298</v>
      </c>
      <c r="B225" s="192"/>
    </row>
    <row r="226" hidden="1" spans="1:2">
      <c r="A226" s="193" t="s">
        <v>299</v>
      </c>
      <c r="B226" s="192"/>
    </row>
    <row r="227" hidden="1" spans="1:2">
      <c r="A227" s="193" t="s">
        <v>300</v>
      </c>
      <c r="B227" s="192"/>
    </row>
    <row r="228" hidden="1" spans="1:2">
      <c r="A228" s="193" t="s">
        <v>301</v>
      </c>
      <c r="B228" s="192"/>
    </row>
    <row r="229" hidden="1" spans="1:2">
      <c r="A229" s="193" t="s">
        <v>302</v>
      </c>
      <c r="B229" s="192"/>
    </row>
    <row r="230" hidden="1" spans="1:2">
      <c r="A230" s="193" t="s">
        <v>303</v>
      </c>
      <c r="B230" s="192"/>
    </row>
    <row r="231" hidden="1" spans="1:2">
      <c r="A231" s="193" t="s">
        <v>190</v>
      </c>
      <c r="B231" s="192"/>
    </row>
    <row r="232" hidden="1" spans="1:2">
      <c r="A232" s="193" t="s">
        <v>304</v>
      </c>
      <c r="B232" s="192"/>
    </row>
    <row r="233" spans="1:2">
      <c r="A233" s="191" t="s">
        <v>305</v>
      </c>
      <c r="B233" s="192">
        <v>55</v>
      </c>
    </row>
    <row r="234" hidden="1" spans="1:2">
      <c r="A234" s="193" t="s">
        <v>306</v>
      </c>
      <c r="B234" s="192"/>
    </row>
    <row r="235" spans="1:2">
      <c r="A235" s="193" t="s">
        <v>307</v>
      </c>
      <c r="B235" s="192">
        <v>55</v>
      </c>
    </row>
    <row r="236" hidden="1" spans="1:2">
      <c r="A236" s="191" t="s">
        <v>308</v>
      </c>
      <c r="B236" s="192"/>
    </row>
    <row r="237" hidden="1" spans="1:2">
      <c r="A237" s="191" t="s">
        <v>309</v>
      </c>
      <c r="B237" s="192"/>
    </row>
    <row r="238" hidden="1" spans="1:2">
      <c r="A238" s="193" t="s">
        <v>181</v>
      </c>
      <c r="B238" s="192"/>
    </row>
    <row r="239" hidden="1" spans="1:2">
      <c r="A239" s="193" t="s">
        <v>182</v>
      </c>
      <c r="B239" s="192"/>
    </row>
    <row r="240" hidden="1" spans="1:2">
      <c r="A240" s="193" t="s">
        <v>183</v>
      </c>
      <c r="B240" s="192"/>
    </row>
    <row r="241" hidden="1" spans="1:2">
      <c r="A241" s="193" t="s">
        <v>276</v>
      </c>
      <c r="B241" s="192"/>
    </row>
    <row r="242" hidden="1" spans="1:2">
      <c r="A242" s="193" t="s">
        <v>190</v>
      </c>
      <c r="B242" s="192"/>
    </row>
    <row r="243" hidden="1" spans="1:2">
      <c r="A243" s="193" t="s">
        <v>310</v>
      </c>
      <c r="B243" s="192"/>
    </row>
    <row r="244" hidden="1" spans="1:2">
      <c r="A244" s="191" t="s">
        <v>311</v>
      </c>
      <c r="B244" s="192"/>
    </row>
    <row r="245" hidden="1" spans="1:2">
      <c r="A245" s="193" t="s">
        <v>312</v>
      </c>
      <c r="B245" s="192"/>
    </row>
    <row r="246" hidden="1" spans="1:2">
      <c r="A246" s="193" t="s">
        <v>313</v>
      </c>
      <c r="B246" s="192"/>
    </row>
    <row r="247" hidden="1" spans="1:2">
      <c r="A247" s="191" t="s">
        <v>314</v>
      </c>
      <c r="B247" s="192"/>
    </row>
    <row r="248" hidden="1" spans="1:2">
      <c r="A248" s="193" t="s">
        <v>315</v>
      </c>
      <c r="B248" s="192"/>
    </row>
    <row r="249" hidden="1" spans="1:2">
      <c r="A249" s="193" t="s">
        <v>316</v>
      </c>
      <c r="B249" s="192"/>
    </row>
    <row r="250" hidden="1" spans="1:2">
      <c r="A250" s="191" t="s">
        <v>317</v>
      </c>
      <c r="B250" s="192"/>
    </row>
    <row r="251" hidden="1" spans="1:2">
      <c r="A251" s="193" t="s">
        <v>318</v>
      </c>
      <c r="B251" s="192"/>
    </row>
    <row r="252" hidden="1" spans="1:2">
      <c r="A252" s="193" t="s">
        <v>319</v>
      </c>
      <c r="B252" s="192"/>
    </row>
    <row r="253" hidden="1" spans="1:2">
      <c r="A253" s="193" t="s">
        <v>320</v>
      </c>
      <c r="B253" s="192"/>
    </row>
    <row r="254" hidden="1" spans="1:2">
      <c r="A254" s="193" t="s">
        <v>321</v>
      </c>
      <c r="B254" s="192"/>
    </row>
    <row r="255" hidden="1" spans="1:2">
      <c r="A255" s="193" t="s">
        <v>322</v>
      </c>
      <c r="B255" s="192"/>
    </row>
    <row r="256" hidden="1" spans="1:2">
      <c r="A256" s="191" t="s">
        <v>323</v>
      </c>
      <c r="B256" s="192"/>
    </row>
    <row r="257" hidden="1" spans="1:2">
      <c r="A257" s="193" t="s">
        <v>324</v>
      </c>
      <c r="B257" s="192"/>
    </row>
    <row r="258" hidden="1" spans="1:2">
      <c r="A258" s="193" t="s">
        <v>325</v>
      </c>
      <c r="B258" s="192"/>
    </row>
    <row r="259" hidden="1" spans="1:2">
      <c r="A259" s="193" t="s">
        <v>326</v>
      </c>
      <c r="B259" s="192"/>
    </row>
    <row r="260" hidden="1" spans="1:2">
      <c r="A260" s="193" t="s">
        <v>327</v>
      </c>
      <c r="B260" s="192"/>
    </row>
    <row r="261" hidden="1" spans="1:2">
      <c r="A261" s="191" t="s">
        <v>328</v>
      </c>
      <c r="B261" s="192"/>
    </row>
    <row r="262" hidden="1" spans="1:2">
      <c r="A262" s="193" t="s">
        <v>329</v>
      </c>
      <c r="B262" s="192"/>
    </row>
    <row r="263" hidden="1" spans="1:2">
      <c r="A263" s="191" t="s">
        <v>330</v>
      </c>
      <c r="B263" s="192"/>
    </row>
    <row r="264" hidden="1" spans="1:2">
      <c r="A264" s="193" t="s">
        <v>331</v>
      </c>
      <c r="B264" s="192"/>
    </row>
    <row r="265" hidden="1" spans="1:2">
      <c r="A265" s="193" t="s">
        <v>332</v>
      </c>
      <c r="B265" s="192"/>
    </row>
    <row r="266" hidden="1" spans="1:2">
      <c r="A266" s="193" t="s">
        <v>333</v>
      </c>
      <c r="B266" s="192"/>
    </row>
    <row r="267" hidden="1" spans="1:2">
      <c r="A267" s="193" t="s">
        <v>334</v>
      </c>
      <c r="B267" s="192"/>
    </row>
    <row r="268" hidden="1" spans="1:2">
      <c r="A268" s="191" t="s">
        <v>335</v>
      </c>
      <c r="B268" s="192"/>
    </row>
    <row r="269" hidden="1" spans="1:2">
      <c r="A269" s="193" t="s">
        <v>181</v>
      </c>
      <c r="B269" s="192"/>
    </row>
    <row r="270" hidden="1" spans="1:2">
      <c r="A270" s="193" t="s">
        <v>182</v>
      </c>
      <c r="B270" s="192"/>
    </row>
    <row r="271" hidden="1" spans="1:2">
      <c r="A271" s="193" t="s">
        <v>183</v>
      </c>
      <c r="B271" s="192"/>
    </row>
    <row r="272" hidden="1" spans="1:2">
      <c r="A272" s="193" t="s">
        <v>190</v>
      </c>
      <c r="B272" s="192"/>
    </row>
    <row r="273" hidden="1" spans="1:2">
      <c r="A273" s="193" t="s">
        <v>336</v>
      </c>
      <c r="B273" s="192"/>
    </row>
    <row r="274" hidden="1" spans="1:2">
      <c r="A274" s="191" t="s">
        <v>337</v>
      </c>
      <c r="B274" s="192"/>
    </row>
    <row r="275" hidden="1" spans="1:2">
      <c r="A275" s="193" t="s">
        <v>338</v>
      </c>
      <c r="B275" s="192"/>
    </row>
    <row r="276" hidden="1" spans="1:2">
      <c r="A276" s="191" t="s">
        <v>339</v>
      </c>
      <c r="B276" s="192"/>
    </row>
    <row r="277" hidden="1" spans="1:2">
      <c r="A277" s="191" t="s">
        <v>340</v>
      </c>
      <c r="B277" s="192"/>
    </row>
    <row r="278" hidden="1" spans="1:2">
      <c r="A278" s="193" t="s">
        <v>341</v>
      </c>
      <c r="B278" s="192"/>
    </row>
    <row r="279" hidden="1" spans="1:2">
      <c r="A279" s="191" t="s">
        <v>342</v>
      </c>
      <c r="B279" s="192"/>
    </row>
    <row r="280" hidden="1" spans="1:2">
      <c r="A280" s="193" t="s">
        <v>343</v>
      </c>
      <c r="B280" s="192"/>
    </row>
    <row r="281" hidden="1" spans="1:2">
      <c r="A281" s="191" t="s">
        <v>344</v>
      </c>
      <c r="B281" s="192"/>
    </row>
    <row r="282" hidden="1" spans="1:2">
      <c r="A282" s="193" t="s">
        <v>345</v>
      </c>
      <c r="B282" s="192"/>
    </row>
    <row r="283" hidden="1" spans="1:2">
      <c r="A283" s="191" t="s">
        <v>346</v>
      </c>
      <c r="B283" s="192"/>
    </row>
    <row r="284" hidden="1" spans="1:2">
      <c r="A284" s="193" t="s">
        <v>347</v>
      </c>
      <c r="B284" s="192"/>
    </row>
    <row r="285" hidden="1" spans="1:2">
      <c r="A285" s="193" t="s">
        <v>348</v>
      </c>
      <c r="B285" s="192"/>
    </row>
    <row r="286" hidden="1" spans="1:2">
      <c r="A286" s="193" t="s">
        <v>349</v>
      </c>
      <c r="B286" s="192"/>
    </row>
    <row r="287" hidden="1" spans="1:2">
      <c r="A287" s="193" t="s">
        <v>350</v>
      </c>
      <c r="B287" s="192"/>
    </row>
    <row r="288" hidden="1" spans="1:2">
      <c r="A288" s="193" t="s">
        <v>351</v>
      </c>
      <c r="B288" s="192"/>
    </row>
    <row r="289" hidden="1" spans="1:2">
      <c r="A289" s="193" t="s">
        <v>352</v>
      </c>
      <c r="B289" s="192"/>
    </row>
    <row r="290" hidden="1" spans="1:2">
      <c r="A290" s="193" t="s">
        <v>353</v>
      </c>
      <c r="B290" s="192"/>
    </row>
    <row r="291" hidden="1" spans="1:2">
      <c r="A291" s="193" t="s">
        <v>354</v>
      </c>
      <c r="B291" s="192"/>
    </row>
    <row r="292" hidden="1" spans="1:2">
      <c r="A292" s="193" t="s">
        <v>355</v>
      </c>
      <c r="B292" s="192"/>
    </row>
    <row r="293" hidden="1" spans="1:2">
      <c r="A293" s="191" t="s">
        <v>356</v>
      </c>
      <c r="B293" s="192"/>
    </row>
    <row r="294" hidden="1" spans="1:2">
      <c r="A294" s="193" t="s">
        <v>357</v>
      </c>
      <c r="B294" s="192"/>
    </row>
    <row r="295" hidden="1" spans="1:2">
      <c r="A295" s="191" t="s">
        <v>358</v>
      </c>
      <c r="B295" s="192"/>
    </row>
    <row r="296" hidden="1" spans="1:2">
      <c r="A296" s="191" t="s">
        <v>359</v>
      </c>
      <c r="B296" s="192"/>
    </row>
    <row r="297" hidden="1" spans="1:2">
      <c r="A297" s="193" t="s">
        <v>360</v>
      </c>
      <c r="B297" s="192"/>
    </row>
    <row r="298" hidden="1" spans="1:2">
      <c r="A298" s="193" t="s">
        <v>361</v>
      </c>
      <c r="B298" s="192"/>
    </row>
    <row r="299" hidden="1" spans="1:2">
      <c r="A299" s="191" t="s">
        <v>362</v>
      </c>
      <c r="B299" s="192"/>
    </row>
    <row r="300" hidden="1" spans="1:2">
      <c r="A300" s="193" t="s">
        <v>181</v>
      </c>
      <c r="B300" s="192"/>
    </row>
    <row r="301" hidden="1" spans="1:2">
      <c r="A301" s="193" t="s">
        <v>182</v>
      </c>
      <c r="B301" s="192"/>
    </row>
    <row r="302" hidden="1" spans="1:2">
      <c r="A302" s="193" t="s">
        <v>183</v>
      </c>
      <c r="B302" s="192"/>
    </row>
    <row r="303" hidden="1" spans="1:2">
      <c r="A303" s="193" t="s">
        <v>222</v>
      </c>
      <c r="B303" s="192"/>
    </row>
    <row r="304" hidden="1" spans="1:2">
      <c r="A304" s="193" t="s">
        <v>363</v>
      </c>
      <c r="B304" s="192"/>
    </row>
    <row r="305" hidden="1" spans="1:2">
      <c r="A305" s="193" t="s">
        <v>364</v>
      </c>
      <c r="B305" s="192"/>
    </row>
    <row r="306" hidden="1" spans="1:2">
      <c r="A306" s="193" t="s">
        <v>365</v>
      </c>
      <c r="B306" s="192"/>
    </row>
    <row r="307" hidden="1" spans="1:2">
      <c r="A307" s="193" t="s">
        <v>366</v>
      </c>
      <c r="B307" s="192"/>
    </row>
    <row r="308" hidden="1" spans="1:2">
      <c r="A308" s="193" t="s">
        <v>190</v>
      </c>
      <c r="B308" s="192"/>
    </row>
    <row r="309" hidden="1" spans="1:2">
      <c r="A309" s="193" t="s">
        <v>367</v>
      </c>
      <c r="B309" s="192"/>
    </row>
    <row r="310" hidden="1" spans="1:2">
      <c r="A310" s="191" t="s">
        <v>368</v>
      </c>
      <c r="B310" s="192"/>
    </row>
    <row r="311" hidden="1" spans="1:2">
      <c r="A311" s="193" t="s">
        <v>181</v>
      </c>
      <c r="B311" s="192"/>
    </row>
    <row r="312" hidden="1" spans="1:2">
      <c r="A312" s="193" t="s">
        <v>182</v>
      </c>
      <c r="B312" s="192"/>
    </row>
    <row r="313" hidden="1" spans="1:2">
      <c r="A313" s="193" t="s">
        <v>183</v>
      </c>
      <c r="B313" s="192"/>
    </row>
    <row r="314" hidden="1" spans="1:2">
      <c r="A314" s="193" t="s">
        <v>369</v>
      </c>
      <c r="B314" s="192"/>
    </row>
    <row r="315" hidden="1" spans="1:2">
      <c r="A315" s="193" t="s">
        <v>190</v>
      </c>
      <c r="B315" s="192"/>
    </row>
    <row r="316" hidden="1" spans="1:2">
      <c r="A316" s="193" t="s">
        <v>370</v>
      </c>
      <c r="B316" s="192"/>
    </row>
    <row r="317" hidden="1" spans="1:2">
      <c r="A317" s="191" t="s">
        <v>371</v>
      </c>
      <c r="B317" s="192"/>
    </row>
    <row r="318" hidden="1" spans="1:2">
      <c r="A318" s="193" t="s">
        <v>181</v>
      </c>
      <c r="B318" s="192"/>
    </row>
    <row r="319" hidden="1" spans="1:2">
      <c r="A319" s="193" t="s">
        <v>182</v>
      </c>
      <c r="B319" s="192"/>
    </row>
    <row r="320" hidden="1" spans="1:2">
      <c r="A320" s="193" t="s">
        <v>183</v>
      </c>
      <c r="B320" s="192"/>
    </row>
    <row r="321" hidden="1" spans="1:2">
      <c r="A321" s="193" t="s">
        <v>372</v>
      </c>
      <c r="B321" s="192"/>
    </row>
    <row r="322" hidden="1" spans="1:2">
      <c r="A322" s="193" t="s">
        <v>373</v>
      </c>
      <c r="B322" s="192"/>
    </row>
    <row r="323" hidden="1" spans="1:2">
      <c r="A323" s="193" t="s">
        <v>190</v>
      </c>
      <c r="B323" s="192"/>
    </row>
    <row r="324" hidden="1" spans="1:2">
      <c r="A324" s="193" t="s">
        <v>374</v>
      </c>
      <c r="B324" s="192"/>
    </row>
    <row r="325" hidden="1" spans="1:2">
      <c r="A325" s="191" t="s">
        <v>375</v>
      </c>
      <c r="B325" s="192"/>
    </row>
    <row r="326" hidden="1" spans="1:2">
      <c r="A326" s="193" t="s">
        <v>181</v>
      </c>
      <c r="B326" s="192"/>
    </row>
    <row r="327" hidden="1" spans="1:2">
      <c r="A327" s="193" t="s">
        <v>182</v>
      </c>
      <c r="B327" s="192"/>
    </row>
    <row r="328" hidden="1" spans="1:2">
      <c r="A328" s="193" t="s">
        <v>183</v>
      </c>
      <c r="B328" s="192"/>
    </row>
    <row r="329" hidden="1" spans="1:2">
      <c r="A329" s="193" t="s">
        <v>376</v>
      </c>
      <c r="B329" s="192"/>
    </row>
    <row r="330" hidden="1" spans="1:2">
      <c r="A330" s="193" t="s">
        <v>377</v>
      </c>
      <c r="B330" s="192"/>
    </row>
    <row r="331" hidden="1" spans="1:2">
      <c r="A331" s="193" t="s">
        <v>378</v>
      </c>
      <c r="B331" s="192"/>
    </row>
    <row r="332" hidden="1" spans="1:2">
      <c r="A332" s="193" t="s">
        <v>190</v>
      </c>
      <c r="B332" s="192"/>
    </row>
    <row r="333" hidden="1" spans="1:2">
      <c r="A333" s="193" t="s">
        <v>379</v>
      </c>
      <c r="B333" s="192"/>
    </row>
    <row r="334" hidden="1" spans="1:2">
      <c r="A334" s="191" t="s">
        <v>380</v>
      </c>
      <c r="B334" s="192"/>
    </row>
    <row r="335" hidden="1" spans="1:2">
      <c r="A335" s="193" t="s">
        <v>181</v>
      </c>
      <c r="B335" s="192"/>
    </row>
    <row r="336" hidden="1" spans="1:2">
      <c r="A336" s="193" t="s">
        <v>182</v>
      </c>
      <c r="B336" s="192"/>
    </row>
    <row r="337" hidden="1" spans="1:2">
      <c r="A337" s="193" t="s">
        <v>183</v>
      </c>
      <c r="B337" s="192"/>
    </row>
    <row r="338" hidden="1" spans="1:2">
      <c r="A338" s="193" t="s">
        <v>381</v>
      </c>
      <c r="B338" s="192"/>
    </row>
    <row r="339" hidden="1" spans="1:2">
      <c r="A339" s="193" t="s">
        <v>382</v>
      </c>
      <c r="B339" s="192"/>
    </row>
    <row r="340" hidden="1" spans="1:2">
      <c r="A340" s="193" t="s">
        <v>383</v>
      </c>
      <c r="B340" s="192"/>
    </row>
    <row r="341" hidden="1" spans="1:2">
      <c r="A341" s="193" t="s">
        <v>384</v>
      </c>
      <c r="B341" s="192"/>
    </row>
    <row r="342" hidden="1" spans="1:2">
      <c r="A342" s="193" t="s">
        <v>385</v>
      </c>
      <c r="B342" s="192"/>
    </row>
    <row r="343" hidden="1" spans="1:2">
      <c r="A343" s="193" t="s">
        <v>386</v>
      </c>
      <c r="B343" s="192"/>
    </row>
    <row r="344" hidden="1" spans="1:2">
      <c r="A344" s="193" t="s">
        <v>387</v>
      </c>
      <c r="B344" s="192"/>
    </row>
    <row r="345" hidden="1" spans="1:2">
      <c r="A345" s="193" t="s">
        <v>222</v>
      </c>
      <c r="B345" s="192"/>
    </row>
    <row r="346" hidden="1" spans="1:2">
      <c r="A346" s="193" t="s">
        <v>190</v>
      </c>
      <c r="B346" s="192"/>
    </row>
    <row r="347" hidden="1" spans="1:2">
      <c r="A347" s="193" t="s">
        <v>388</v>
      </c>
      <c r="B347" s="192"/>
    </row>
    <row r="348" hidden="1" spans="1:2">
      <c r="A348" s="191" t="s">
        <v>389</v>
      </c>
      <c r="B348" s="192"/>
    </row>
    <row r="349" hidden="1" spans="1:2">
      <c r="A349" s="193" t="s">
        <v>181</v>
      </c>
      <c r="B349" s="192"/>
    </row>
    <row r="350" hidden="1" spans="1:2">
      <c r="A350" s="193" t="s">
        <v>182</v>
      </c>
      <c r="B350" s="192"/>
    </row>
    <row r="351" hidden="1" spans="1:2">
      <c r="A351" s="193" t="s">
        <v>183</v>
      </c>
      <c r="B351" s="192"/>
    </row>
    <row r="352" hidden="1" spans="1:2">
      <c r="A352" s="193" t="s">
        <v>390</v>
      </c>
      <c r="B352" s="192"/>
    </row>
    <row r="353" hidden="1" spans="1:2">
      <c r="A353" s="193" t="s">
        <v>391</v>
      </c>
      <c r="B353" s="192"/>
    </row>
    <row r="354" hidden="1" spans="1:2">
      <c r="A354" s="193" t="s">
        <v>392</v>
      </c>
      <c r="B354" s="192"/>
    </row>
    <row r="355" hidden="1" spans="1:2">
      <c r="A355" s="193" t="s">
        <v>222</v>
      </c>
      <c r="B355" s="192"/>
    </row>
    <row r="356" hidden="1" spans="1:2">
      <c r="A356" s="193" t="s">
        <v>190</v>
      </c>
      <c r="B356" s="192"/>
    </row>
    <row r="357" hidden="1" spans="1:2">
      <c r="A357" s="193" t="s">
        <v>393</v>
      </c>
      <c r="B357" s="192"/>
    </row>
    <row r="358" hidden="1" spans="1:2">
      <c r="A358" s="191" t="s">
        <v>394</v>
      </c>
      <c r="B358" s="192"/>
    </row>
    <row r="359" hidden="1" spans="1:2">
      <c r="A359" s="193" t="s">
        <v>181</v>
      </c>
      <c r="B359" s="192"/>
    </row>
    <row r="360" hidden="1" spans="1:2">
      <c r="A360" s="193" t="s">
        <v>182</v>
      </c>
      <c r="B360" s="192"/>
    </row>
    <row r="361" hidden="1" spans="1:2">
      <c r="A361" s="193" t="s">
        <v>183</v>
      </c>
      <c r="B361" s="192"/>
    </row>
    <row r="362" hidden="1" spans="1:2">
      <c r="A362" s="193" t="s">
        <v>395</v>
      </c>
      <c r="B362" s="192"/>
    </row>
    <row r="363" hidden="1" spans="1:2">
      <c r="A363" s="193" t="s">
        <v>396</v>
      </c>
      <c r="B363" s="192"/>
    </row>
    <row r="364" hidden="1" spans="1:2">
      <c r="A364" s="193" t="s">
        <v>397</v>
      </c>
      <c r="B364" s="192"/>
    </row>
    <row r="365" hidden="1" spans="1:2">
      <c r="A365" s="193" t="s">
        <v>222</v>
      </c>
      <c r="B365" s="192"/>
    </row>
    <row r="366" hidden="1" spans="1:2">
      <c r="A366" s="193" t="s">
        <v>190</v>
      </c>
      <c r="B366" s="192"/>
    </row>
    <row r="367" hidden="1" spans="1:2">
      <c r="A367" s="193" t="s">
        <v>398</v>
      </c>
      <c r="B367" s="192"/>
    </row>
    <row r="368" hidden="1" spans="1:2">
      <c r="A368" s="191" t="s">
        <v>399</v>
      </c>
      <c r="B368" s="192"/>
    </row>
    <row r="369" hidden="1" spans="1:2">
      <c r="A369" s="193" t="s">
        <v>181</v>
      </c>
      <c r="B369" s="192"/>
    </row>
    <row r="370" hidden="1" spans="1:2">
      <c r="A370" s="193" t="s">
        <v>182</v>
      </c>
      <c r="B370" s="192"/>
    </row>
    <row r="371" hidden="1" spans="1:2">
      <c r="A371" s="193" t="s">
        <v>183</v>
      </c>
      <c r="B371" s="192"/>
    </row>
    <row r="372" hidden="1" spans="1:2">
      <c r="A372" s="193" t="s">
        <v>400</v>
      </c>
      <c r="B372" s="192"/>
    </row>
    <row r="373" hidden="1" spans="1:2">
      <c r="A373" s="193" t="s">
        <v>401</v>
      </c>
      <c r="B373" s="192"/>
    </row>
    <row r="374" hidden="1" spans="1:2">
      <c r="A374" s="193" t="s">
        <v>190</v>
      </c>
      <c r="B374" s="192"/>
    </row>
    <row r="375" hidden="1" spans="1:2">
      <c r="A375" s="193" t="s">
        <v>402</v>
      </c>
      <c r="B375" s="192"/>
    </row>
    <row r="376" hidden="1" spans="1:2">
      <c r="A376" s="191" t="s">
        <v>403</v>
      </c>
      <c r="B376" s="192"/>
    </row>
    <row r="377" hidden="1" spans="1:2">
      <c r="A377" s="193" t="s">
        <v>181</v>
      </c>
      <c r="B377" s="192"/>
    </row>
    <row r="378" hidden="1" spans="1:2">
      <c r="A378" s="193" t="s">
        <v>182</v>
      </c>
      <c r="B378" s="192"/>
    </row>
    <row r="379" hidden="1" spans="1:2">
      <c r="A379" s="193" t="s">
        <v>222</v>
      </c>
      <c r="B379" s="192"/>
    </row>
    <row r="380" hidden="1" spans="1:2">
      <c r="A380" s="193" t="s">
        <v>404</v>
      </c>
      <c r="B380" s="192"/>
    </row>
    <row r="381" hidden="1" spans="1:2">
      <c r="A381" s="193" t="s">
        <v>405</v>
      </c>
      <c r="B381" s="192"/>
    </row>
    <row r="382" hidden="1" spans="1:2">
      <c r="A382" s="191" t="s">
        <v>406</v>
      </c>
      <c r="B382" s="192"/>
    </row>
    <row r="383" hidden="1" spans="1:2">
      <c r="A383" s="193" t="s">
        <v>407</v>
      </c>
      <c r="B383" s="192"/>
    </row>
    <row r="384" hidden="1" spans="1:2">
      <c r="A384" s="193" t="s">
        <v>408</v>
      </c>
      <c r="B384" s="192"/>
    </row>
    <row r="385" hidden="1" spans="1:2">
      <c r="A385" s="191" t="s">
        <v>409</v>
      </c>
      <c r="B385" s="192"/>
    </row>
    <row r="386" hidden="1" spans="1:2">
      <c r="A386" s="191" t="s">
        <v>410</v>
      </c>
      <c r="B386" s="192"/>
    </row>
    <row r="387" hidden="1" spans="1:2">
      <c r="A387" s="193" t="s">
        <v>181</v>
      </c>
      <c r="B387" s="192"/>
    </row>
    <row r="388" hidden="1" spans="1:2">
      <c r="A388" s="193" t="s">
        <v>182</v>
      </c>
      <c r="B388" s="192"/>
    </row>
    <row r="389" hidden="1" spans="1:2">
      <c r="A389" s="193" t="s">
        <v>183</v>
      </c>
      <c r="B389" s="192"/>
    </row>
    <row r="390" hidden="1" spans="1:2">
      <c r="A390" s="193" t="s">
        <v>411</v>
      </c>
      <c r="B390" s="192"/>
    </row>
    <row r="391" hidden="1" spans="1:2">
      <c r="A391" s="191" t="s">
        <v>412</v>
      </c>
      <c r="B391" s="192"/>
    </row>
    <row r="392" hidden="1" spans="1:2">
      <c r="A392" s="193" t="s">
        <v>413</v>
      </c>
      <c r="B392" s="192"/>
    </row>
    <row r="393" hidden="1" spans="1:2">
      <c r="A393" s="193" t="s">
        <v>414</v>
      </c>
      <c r="B393" s="192"/>
    </row>
    <row r="394" hidden="1" spans="1:2">
      <c r="A394" s="193" t="s">
        <v>415</v>
      </c>
      <c r="B394" s="192"/>
    </row>
    <row r="395" hidden="1" spans="1:2">
      <c r="A395" s="193" t="s">
        <v>416</v>
      </c>
      <c r="B395" s="192"/>
    </row>
    <row r="396" hidden="1" spans="1:2">
      <c r="A396" s="193" t="s">
        <v>417</v>
      </c>
      <c r="B396" s="192"/>
    </row>
    <row r="397" hidden="1" spans="1:2">
      <c r="A397" s="193" t="s">
        <v>418</v>
      </c>
      <c r="B397" s="192"/>
    </row>
    <row r="398" hidden="1" spans="1:2">
      <c r="A398" s="191" t="s">
        <v>419</v>
      </c>
      <c r="B398" s="192"/>
    </row>
    <row r="399" hidden="1" spans="1:2">
      <c r="A399" s="193" t="s">
        <v>420</v>
      </c>
      <c r="B399" s="192"/>
    </row>
    <row r="400" hidden="1" spans="1:2">
      <c r="A400" s="193" t="s">
        <v>421</v>
      </c>
      <c r="B400" s="192"/>
    </row>
    <row r="401" hidden="1" spans="1:2">
      <c r="A401" s="193" t="s">
        <v>422</v>
      </c>
      <c r="B401" s="192"/>
    </row>
    <row r="402" hidden="1" spans="1:2">
      <c r="A402" s="193" t="s">
        <v>423</v>
      </c>
      <c r="B402" s="192"/>
    </row>
    <row r="403" hidden="1" spans="1:2">
      <c r="A403" s="193" t="s">
        <v>424</v>
      </c>
      <c r="B403" s="192"/>
    </row>
    <row r="404" hidden="1" spans="1:2">
      <c r="A404" s="191" t="s">
        <v>425</v>
      </c>
      <c r="B404" s="192"/>
    </row>
    <row r="405" hidden="1" spans="1:2">
      <c r="A405" s="193" t="s">
        <v>426</v>
      </c>
      <c r="B405" s="192"/>
    </row>
    <row r="406" hidden="1" spans="1:2">
      <c r="A406" s="193" t="s">
        <v>427</v>
      </c>
      <c r="B406" s="192"/>
    </row>
    <row r="407" hidden="1" spans="1:2">
      <c r="A407" s="193" t="s">
        <v>428</v>
      </c>
      <c r="B407" s="192"/>
    </row>
    <row r="408" hidden="1" spans="1:2">
      <c r="A408" s="193" t="s">
        <v>429</v>
      </c>
      <c r="B408" s="192"/>
    </row>
    <row r="409" hidden="1" spans="1:2">
      <c r="A409" s="193" t="s">
        <v>430</v>
      </c>
      <c r="B409" s="192"/>
    </row>
    <row r="410" hidden="1" spans="1:2">
      <c r="A410" s="191" t="s">
        <v>431</v>
      </c>
      <c r="B410" s="192"/>
    </row>
    <row r="411" hidden="1" spans="1:2">
      <c r="A411" s="193" t="s">
        <v>432</v>
      </c>
      <c r="B411" s="192"/>
    </row>
    <row r="412" hidden="1" spans="1:2">
      <c r="A412" s="193" t="s">
        <v>433</v>
      </c>
      <c r="B412" s="192"/>
    </row>
    <row r="413" hidden="1" spans="1:2">
      <c r="A413" s="193" t="s">
        <v>434</v>
      </c>
      <c r="B413" s="192"/>
    </row>
    <row r="414" hidden="1" spans="1:2">
      <c r="A414" s="191" t="s">
        <v>435</v>
      </c>
      <c r="B414" s="192"/>
    </row>
    <row r="415" hidden="1" spans="1:2">
      <c r="A415" s="193" t="s">
        <v>436</v>
      </c>
      <c r="B415" s="192"/>
    </row>
    <row r="416" hidden="1" spans="1:2">
      <c r="A416" s="193" t="s">
        <v>437</v>
      </c>
      <c r="B416" s="192"/>
    </row>
    <row r="417" hidden="1" spans="1:2">
      <c r="A417" s="193" t="s">
        <v>438</v>
      </c>
      <c r="B417" s="192"/>
    </row>
    <row r="418" hidden="1" spans="1:2">
      <c r="A418" s="191" t="s">
        <v>439</v>
      </c>
      <c r="B418" s="192"/>
    </row>
    <row r="419" hidden="1" spans="1:2">
      <c r="A419" s="193" t="s">
        <v>440</v>
      </c>
      <c r="B419" s="192"/>
    </row>
    <row r="420" hidden="1" spans="1:2">
      <c r="A420" s="193" t="s">
        <v>441</v>
      </c>
      <c r="B420" s="192"/>
    </row>
    <row r="421" hidden="1" spans="1:2">
      <c r="A421" s="193" t="s">
        <v>442</v>
      </c>
      <c r="B421" s="192"/>
    </row>
    <row r="422" hidden="1" spans="1:2">
      <c r="A422" s="191" t="s">
        <v>443</v>
      </c>
      <c r="B422" s="192"/>
    </row>
    <row r="423" hidden="1" spans="1:2">
      <c r="A423" s="193" t="s">
        <v>444</v>
      </c>
      <c r="B423" s="192"/>
    </row>
    <row r="424" hidden="1" spans="1:2">
      <c r="A424" s="193" t="s">
        <v>445</v>
      </c>
      <c r="B424" s="192"/>
    </row>
    <row r="425" hidden="1" spans="1:2">
      <c r="A425" s="193" t="s">
        <v>446</v>
      </c>
      <c r="B425" s="192"/>
    </row>
    <row r="426" hidden="1" spans="1:2">
      <c r="A426" s="193" t="s">
        <v>447</v>
      </c>
      <c r="B426" s="192"/>
    </row>
    <row r="427" hidden="1" spans="1:2">
      <c r="A427" s="193" t="s">
        <v>448</v>
      </c>
      <c r="B427" s="192"/>
    </row>
    <row r="428" hidden="1" spans="1:2">
      <c r="A428" s="191" t="s">
        <v>449</v>
      </c>
      <c r="B428" s="192"/>
    </row>
    <row r="429" hidden="1" spans="1:2">
      <c r="A429" s="193" t="s">
        <v>450</v>
      </c>
      <c r="B429" s="192"/>
    </row>
    <row r="430" hidden="1" spans="1:2">
      <c r="A430" s="193" t="s">
        <v>451</v>
      </c>
      <c r="B430" s="192"/>
    </row>
    <row r="431" hidden="1" spans="1:2">
      <c r="A431" s="193" t="s">
        <v>452</v>
      </c>
      <c r="B431" s="192"/>
    </row>
    <row r="432" hidden="1" spans="1:2">
      <c r="A432" s="193" t="s">
        <v>453</v>
      </c>
      <c r="B432" s="192"/>
    </row>
    <row r="433" hidden="1" spans="1:2">
      <c r="A433" s="193" t="s">
        <v>454</v>
      </c>
      <c r="B433" s="192"/>
    </row>
    <row r="434" hidden="1" spans="1:2">
      <c r="A434" s="193" t="s">
        <v>455</v>
      </c>
      <c r="B434" s="192"/>
    </row>
    <row r="435" hidden="1" spans="1:2">
      <c r="A435" s="191" t="s">
        <v>456</v>
      </c>
      <c r="B435" s="192"/>
    </row>
    <row r="436" hidden="1" spans="1:2">
      <c r="A436" s="193" t="s">
        <v>457</v>
      </c>
      <c r="B436" s="192"/>
    </row>
    <row r="437" hidden="1" spans="1:2">
      <c r="A437" s="191" t="s">
        <v>458</v>
      </c>
      <c r="B437" s="192"/>
    </row>
    <row r="438" hidden="1" spans="1:2">
      <c r="A438" s="191" t="s">
        <v>459</v>
      </c>
      <c r="B438" s="192"/>
    </row>
    <row r="439" hidden="1" spans="1:2">
      <c r="A439" s="193" t="s">
        <v>181</v>
      </c>
      <c r="B439" s="192"/>
    </row>
    <row r="440" hidden="1" spans="1:2">
      <c r="A440" s="193" t="s">
        <v>182</v>
      </c>
      <c r="B440" s="192"/>
    </row>
    <row r="441" hidden="1" spans="1:2">
      <c r="A441" s="193" t="s">
        <v>183</v>
      </c>
      <c r="B441" s="192"/>
    </row>
    <row r="442" hidden="1" spans="1:2">
      <c r="A442" s="193" t="s">
        <v>460</v>
      </c>
      <c r="B442" s="192"/>
    </row>
    <row r="443" hidden="1" spans="1:2">
      <c r="A443" s="191" t="s">
        <v>461</v>
      </c>
      <c r="B443" s="192"/>
    </row>
    <row r="444" hidden="1" spans="1:2">
      <c r="A444" s="193" t="s">
        <v>462</v>
      </c>
      <c r="B444" s="192"/>
    </row>
    <row r="445" hidden="1" spans="1:2">
      <c r="A445" s="193" t="s">
        <v>463</v>
      </c>
      <c r="B445" s="192"/>
    </row>
    <row r="446" hidden="1" spans="1:2">
      <c r="A446" s="193" t="s">
        <v>464</v>
      </c>
      <c r="B446" s="192"/>
    </row>
    <row r="447" hidden="1" spans="1:2">
      <c r="A447" s="193" t="s">
        <v>465</v>
      </c>
      <c r="B447" s="192"/>
    </row>
    <row r="448" hidden="1" spans="1:2">
      <c r="A448" s="193" t="s">
        <v>466</v>
      </c>
      <c r="B448" s="192"/>
    </row>
    <row r="449" hidden="1" spans="1:2">
      <c r="A449" s="193" t="s">
        <v>467</v>
      </c>
      <c r="B449" s="192"/>
    </row>
    <row r="450" hidden="1" spans="1:2">
      <c r="A450" s="193" t="s">
        <v>468</v>
      </c>
      <c r="B450" s="192"/>
    </row>
    <row r="451" hidden="1" spans="1:2">
      <c r="A451" s="193" t="s">
        <v>469</v>
      </c>
      <c r="B451" s="192"/>
    </row>
    <row r="452" hidden="1" spans="1:2">
      <c r="A452" s="191" t="s">
        <v>470</v>
      </c>
      <c r="B452" s="192"/>
    </row>
    <row r="453" hidden="1" spans="1:2">
      <c r="A453" s="193" t="s">
        <v>462</v>
      </c>
      <c r="B453" s="192"/>
    </row>
    <row r="454" hidden="1" spans="1:2">
      <c r="A454" s="193" t="s">
        <v>471</v>
      </c>
      <c r="B454" s="192"/>
    </row>
    <row r="455" hidden="1" spans="1:2">
      <c r="A455" s="193" t="s">
        <v>472</v>
      </c>
      <c r="B455" s="192"/>
    </row>
    <row r="456" hidden="1" spans="1:2">
      <c r="A456" s="193" t="s">
        <v>473</v>
      </c>
      <c r="B456" s="192"/>
    </row>
    <row r="457" hidden="1" spans="1:2">
      <c r="A457" s="193" t="s">
        <v>474</v>
      </c>
      <c r="B457" s="192"/>
    </row>
    <row r="458" hidden="1" spans="1:2">
      <c r="A458" s="191" t="s">
        <v>475</v>
      </c>
      <c r="B458" s="192"/>
    </row>
    <row r="459" hidden="1" spans="1:2">
      <c r="A459" s="193" t="s">
        <v>462</v>
      </c>
      <c r="B459" s="192"/>
    </row>
    <row r="460" hidden="1" spans="1:2">
      <c r="A460" s="193" t="s">
        <v>476</v>
      </c>
      <c r="B460" s="192"/>
    </row>
    <row r="461" hidden="1" spans="1:2">
      <c r="A461" s="193" t="s">
        <v>477</v>
      </c>
      <c r="B461" s="192"/>
    </row>
    <row r="462" hidden="1" spans="1:2">
      <c r="A462" s="193" t="s">
        <v>478</v>
      </c>
      <c r="B462" s="192"/>
    </row>
    <row r="463" hidden="1" spans="1:2">
      <c r="A463" s="191" t="s">
        <v>479</v>
      </c>
      <c r="B463" s="192"/>
    </row>
    <row r="464" hidden="1" spans="1:2">
      <c r="A464" s="193" t="s">
        <v>462</v>
      </c>
      <c r="B464" s="192"/>
    </row>
    <row r="465" hidden="1" spans="1:2">
      <c r="A465" s="193" t="s">
        <v>480</v>
      </c>
      <c r="B465" s="192"/>
    </row>
    <row r="466" hidden="1" spans="1:2">
      <c r="A466" s="193" t="s">
        <v>481</v>
      </c>
      <c r="B466" s="192"/>
    </row>
    <row r="467" hidden="1" spans="1:2">
      <c r="A467" s="193" t="s">
        <v>482</v>
      </c>
      <c r="B467" s="192"/>
    </row>
    <row r="468" hidden="1" spans="1:2">
      <c r="A468" s="191" t="s">
        <v>483</v>
      </c>
      <c r="B468" s="192"/>
    </row>
    <row r="469" hidden="1" spans="1:2">
      <c r="A469" s="193" t="s">
        <v>484</v>
      </c>
      <c r="B469" s="192"/>
    </row>
    <row r="470" hidden="1" spans="1:2">
      <c r="A470" s="193" t="s">
        <v>485</v>
      </c>
      <c r="B470" s="192"/>
    </row>
    <row r="471" hidden="1" spans="1:2">
      <c r="A471" s="193" t="s">
        <v>486</v>
      </c>
      <c r="B471" s="192"/>
    </row>
    <row r="472" hidden="1" spans="1:2">
      <c r="A472" s="193" t="s">
        <v>487</v>
      </c>
      <c r="B472" s="192"/>
    </row>
    <row r="473" hidden="1" spans="1:2">
      <c r="A473" s="191" t="s">
        <v>488</v>
      </c>
      <c r="B473" s="192"/>
    </row>
    <row r="474" hidden="1" spans="1:2">
      <c r="A474" s="193" t="s">
        <v>462</v>
      </c>
      <c r="B474" s="192"/>
    </row>
    <row r="475" hidden="1" spans="1:2">
      <c r="A475" s="193" t="s">
        <v>489</v>
      </c>
      <c r="B475" s="192"/>
    </row>
    <row r="476" hidden="1" spans="1:2">
      <c r="A476" s="193" t="s">
        <v>490</v>
      </c>
      <c r="B476" s="192"/>
    </row>
    <row r="477" hidden="1" spans="1:2">
      <c r="A477" s="193" t="s">
        <v>491</v>
      </c>
      <c r="B477" s="192"/>
    </row>
    <row r="478" hidden="1" spans="1:2">
      <c r="A478" s="193" t="s">
        <v>492</v>
      </c>
      <c r="B478" s="192"/>
    </row>
    <row r="479" hidden="1" spans="1:2">
      <c r="A479" s="193" t="s">
        <v>493</v>
      </c>
      <c r="B479" s="192"/>
    </row>
    <row r="480" hidden="1" spans="1:2">
      <c r="A480" s="191" t="s">
        <v>494</v>
      </c>
      <c r="B480" s="192"/>
    </row>
    <row r="481" hidden="1" spans="1:2">
      <c r="A481" s="193" t="s">
        <v>495</v>
      </c>
      <c r="B481" s="192"/>
    </row>
    <row r="482" hidden="1" spans="1:2">
      <c r="A482" s="193" t="s">
        <v>496</v>
      </c>
      <c r="B482" s="192"/>
    </row>
    <row r="483" hidden="1" spans="1:2">
      <c r="A483" s="193" t="s">
        <v>497</v>
      </c>
      <c r="B483" s="192"/>
    </row>
    <row r="484" hidden="1" spans="1:2">
      <c r="A484" s="191" t="s">
        <v>498</v>
      </c>
      <c r="B484" s="192"/>
    </row>
    <row r="485" hidden="1" spans="1:2">
      <c r="A485" s="193" t="s">
        <v>499</v>
      </c>
      <c r="B485" s="192"/>
    </row>
    <row r="486" hidden="1" spans="1:2">
      <c r="A486" s="193" t="s">
        <v>500</v>
      </c>
      <c r="B486" s="192"/>
    </row>
    <row r="487" hidden="1" spans="1:2">
      <c r="A487" s="193" t="s">
        <v>501</v>
      </c>
      <c r="B487" s="192"/>
    </row>
    <row r="488" hidden="1" spans="1:2">
      <c r="A488" s="191" t="s">
        <v>502</v>
      </c>
      <c r="B488" s="192"/>
    </row>
    <row r="489" hidden="1" spans="1:2">
      <c r="A489" s="193" t="s">
        <v>503</v>
      </c>
      <c r="B489" s="192"/>
    </row>
    <row r="490" hidden="1" spans="1:2">
      <c r="A490" s="193" t="s">
        <v>504</v>
      </c>
      <c r="B490" s="192"/>
    </row>
    <row r="491" hidden="1" spans="1:2">
      <c r="A491" s="193" t="s">
        <v>505</v>
      </c>
      <c r="B491" s="192"/>
    </row>
    <row r="492" hidden="1" spans="1:2">
      <c r="A492" s="193" t="s">
        <v>506</v>
      </c>
      <c r="B492" s="192"/>
    </row>
    <row r="493" spans="1:2">
      <c r="A493" s="191" t="s">
        <v>507</v>
      </c>
      <c r="B493" s="192">
        <v>42</v>
      </c>
    </row>
    <row r="494" spans="1:2">
      <c r="A494" s="191" t="s">
        <v>508</v>
      </c>
      <c r="B494" s="192">
        <v>42</v>
      </c>
    </row>
    <row r="495" hidden="1" spans="1:2">
      <c r="A495" s="193" t="s">
        <v>181</v>
      </c>
      <c r="B495" s="192"/>
    </row>
    <row r="496" hidden="1" spans="1:2">
      <c r="A496" s="193" t="s">
        <v>182</v>
      </c>
      <c r="B496" s="192"/>
    </row>
    <row r="497" hidden="1" spans="1:2">
      <c r="A497" s="193" t="s">
        <v>183</v>
      </c>
      <c r="B497" s="192"/>
    </row>
    <row r="498" hidden="1" spans="1:2">
      <c r="A498" s="193" t="s">
        <v>509</v>
      </c>
      <c r="B498" s="192"/>
    </row>
    <row r="499" hidden="1" spans="1:2">
      <c r="A499" s="193" t="s">
        <v>510</v>
      </c>
      <c r="B499" s="192"/>
    </row>
    <row r="500" hidden="1" spans="1:2">
      <c r="A500" s="193" t="s">
        <v>511</v>
      </c>
      <c r="B500" s="192"/>
    </row>
    <row r="501" hidden="1" spans="1:2">
      <c r="A501" s="193" t="s">
        <v>512</v>
      </c>
      <c r="B501" s="192"/>
    </row>
    <row r="502" hidden="1" spans="1:2">
      <c r="A502" s="193" t="s">
        <v>513</v>
      </c>
      <c r="B502" s="192"/>
    </row>
    <row r="503" spans="1:2">
      <c r="A503" s="193" t="s">
        <v>514</v>
      </c>
      <c r="B503" s="192">
        <v>42</v>
      </c>
    </row>
    <row r="504" hidden="1" spans="1:2">
      <c r="A504" s="193" t="s">
        <v>515</v>
      </c>
      <c r="B504" s="192"/>
    </row>
    <row r="505" hidden="1" spans="1:2">
      <c r="A505" s="193" t="s">
        <v>516</v>
      </c>
      <c r="B505" s="192"/>
    </row>
    <row r="506" hidden="1" spans="1:2">
      <c r="A506" s="193" t="s">
        <v>517</v>
      </c>
      <c r="B506" s="192"/>
    </row>
    <row r="507" hidden="1" spans="1:2">
      <c r="A507" s="193" t="s">
        <v>518</v>
      </c>
      <c r="B507" s="192"/>
    </row>
    <row r="508" hidden="1" spans="1:2">
      <c r="A508" s="193" t="s">
        <v>519</v>
      </c>
      <c r="B508" s="192"/>
    </row>
    <row r="509" hidden="1" spans="1:2">
      <c r="A509" s="193" t="s">
        <v>520</v>
      </c>
      <c r="B509" s="192"/>
    </row>
    <row r="510" hidden="1" spans="1:2">
      <c r="A510" s="191" t="s">
        <v>521</v>
      </c>
      <c r="B510" s="192"/>
    </row>
    <row r="511" hidden="1" spans="1:2">
      <c r="A511" s="193" t="s">
        <v>181</v>
      </c>
      <c r="B511" s="192"/>
    </row>
    <row r="512" hidden="1" spans="1:2">
      <c r="A512" s="193" t="s">
        <v>182</v>
      </c>
      <c r="B512" s="192"/>
    </row>
    <row r="513" hidden="1" spans="1:2">
      <c r="A513" s="193" t="s">
        <v>183</v>
      </c>
      <c r="B513" s="192"/>
    </row>
    <row r="514" hidden="1" spans="1:2">
      <c r="A514" s="193" t="s">
        <v>522</v>
      </c>
      <c r="B514" s="192"/>
    </row>
    <row r="515" hidden="1" spans="1:2">
      <c r="A515" s="193" t="s">
        <v>523</v>
      </c>
      <c r="B515" s="192"/>
    </row>
    <row r="516" hidden="1" spans="1:2">
      <c r="A516" s="193" t="s">
        <v>524</v>
      </c>
      <c r="B516" s="192"/>
    </row>
    <row r="517" hidden="1" spans="1:2">
      <c r="A517" s="193" t="s">
        <v>525</v>
      </c>
      <c r="B517" s="192"/>
    </row>
    <row r="518" hidden="1" spans="1:2">
      <c r="A518" s="191" t="s">
        <v>526</v>
      </c>
      <c r="B518" s="192"/>
    </row>
    <row r="519" hidden="1" spans="1:2">
      <c r="A519" s="193" t="s">
        <v>181</v>
      </c>
      <c r="B519" s="192"/>
    </row>
    <row r="520" hidden="1" spans="1:2">
      <c r="A520" s="193" t="s">
        <v>182</v>
      </c>
      <c r="B520" s="192"/>
    </row>
    <row r="521" hidden="1" spans="1:2">
      <c r="A521" s="193" t="s">
        <v>183</v>
      </c>
      <c r="B521" s="192"/>
    </row>
    <row r="522" hidden="1" spans="1:2">
      <c r="A522" s="193" t="s">
        <v>527</v>
      </c>
      <c r="B522" s="192"/>
    </row>
    <row r="523" hidden="1" spans="1:2">
      <c r="A523" s="193" t="s">
        <v>528</v>
      </c>
      <c r="B523" s="192"/>
    </row>
    <row r="524" hidden="1" spans="1:2">
      <c r="A524" s="193" t="s">
        <v>529</v>
      </c>
      <c r="B524" s="192"/>
    </row>
    <row r="525" hidden="1" spans="1:2">
      <c r="A525" s="193" t="s">
        <v>530</v>
      </c>
      <c r="B525" s="192"/>
    </row>
    <row r="526" hidden="1" spans="1:2">
      <c r="A526" s="193" t="s">
        <v>531</v>
      </c>
      <c r="B526" s="192"/>
    </row>
    <row r="527" hidden="1" spans="1:2">
      <c r="A527" s="193" t="s">
        <v>532</v>
      </c>
      <c r="B527" s="192"/>
    </row>
    <row r="528" hidden="1" spans="1:2">
      <c r="A528" s="193" t="s">
        <v>533</v>
      </c>
      <c r="B528" s="192"/>
    </row>
    <row r="529" hidden="1" spans="1:2">
      <c r="A529" s="191" t="s">
        <v>534</v>
      </c>
      <c r="B529" s="192"/>
    </row>
    <row r="530" hidden="1" spans="1:2">
      <c r="A530" s="193" t="s">
        <v>181</v>
      </c>
      <c r="B530" s="192"/>
    </row>
    <row r="531" hidden="1" spans="1:2">
      <c r="A531" s="193" t="s">
        <v>182</v>
      </c>
      <c r="B531" s="192"/>
    </row>
    <row r="532" hidden="1" spans="1:2">
      <c r="A532" s="193" t="s">
        <v>183</v>
      </c>
      <c r="B532" s="192"/>
    </row>
    <row r="533" hidden="1" spans="1:2">
      <c r="A533" s="193" t="s">
        <v>535</v>
      </c>
      <c r="B533" s="192"/>
    </row>
    <row r="534" hidden="1" spans="1:2">
      <c r="A534" s="193" t="s">
        <v>536</v>
      </c>
      <c r="B534" s="192"/>
    </row>
    <row r="535" hidden="1" spans="1:2">
      <c r="A535" s="193" t="s">
        <v>537</v>
      </c>
      <c r="B535" s="192"/>
    </row>
    <row r="536" hidden="1" spans="1:2">
      <c r="A536" s="193" t="s">
        <v>538</v>
      </c>
      <c r="B536" s="192"/>
    </row>
    <row r="537" hidden="1" spans="1:2">
      <c r="A537" s="193" t="s">
        <v>539</v>
      </c>
      <c r="B537" s="192"/>
    </row>
    <row r="538" hidden="1" spans="1:2">
      <c r="A538" s="191" t="s">
        <v>540</v>
      </c>
      <c r="B538" s="192"/>
    </row>
    <row r="539" hidden="1" spans="1:2">
      <c r="A539" s="193" t="s">
        <v>181</v>
      </c>
      <c r="B539" s="192"/>
    </row>
    <row r="540" hidden="1" spans="1:2">
      <c r="A540" s="193" t="s">
        <v>182</v>
      </c>
      <c r="B540" s="192"/>
    </row>
    <row r="541" hidden="1" spans="1:2">
      <c r="A541" s="193" t="s">
        <v>183</v>
      </c>
      <c r="B541" s="192"/>
    </row>
    <row r="542" hidden="1" spans="1:2">
      <c r="A542" s="193" t="s">
        <v>541</v>
      </c>
      <c r="B542" s="192"/>
    </row>
    <row r="543" hidden="1" spans="1:2">
      <c r="A543" s="193" t="s">
        <v>542</v>
      </c>
      <c r="B543" s="192"/>
    </row>
    <row r="544" hidden="1" spans="1:2">
      <c r="A544" s="193" t="s">
        <v>543</v>
      </c>
      <c r="B544" s="192"/>
    </row>
    <row r="545" hidden="1" spans="1:2">
      <c r="A545" s="193" t="s">
        <v>544</v>
      </c>
      <c r="B545" s="192"/>
    </row>
    <row r="546" hidden="1" spans="1:2">
      <c r="A546" s="191" t="s">
        <v>545</v>
      </c>
      <c r="B546" s="192"/>
    </row>
    <row r="547" hidden="1" spans="1:2">
      <c r="A547" s="193" t="s">
        <v>546</v>
      </c>
      <c r="B547" s="192"/>
    </row>
    <row r="548" hidden="1" spans="1:2">
      <c r="A548" s="193" t="s">
        <v>547</v>
      </c>
      <c r="B548" s="192"/>
    </row>
    <row r="549" hidden="1" spans="1:2">
      <c r="A549" s="193" t="s">
        <v>548</v>
      </c>
      <c r="B549" s="192"/>
    </row>
    <row r="550" spans="1:2">
      <c r="A550" s="191" t="s">
        <v>549</v>
      </c>
      <c r="B550" s="192">
        <v>506</v>
      </c>
    </row>
    <row r="551" spans="1:2">
      <c r="A551" s="191" t="s">
        <v>550</v>
      </c>
      <c r="B551" s="192">
        <v>127</v>
      </c>
    </row>
    <row r="552" hidden="1" spans="1:2">
      <c r="A552" s="193" t="s">
        <v>181</v>
      </c>
      <c r="B552" s="192"/>
    </row>
    <row r="553" hidden="1" spans="1:2">
      <c r="A553" s="193" t="s">
        <v>182</v>
      </c>
      <c r="B553" s="192"/>
    </row>
    <row r="554" hidden="1" spans="1:2">
      <c r="A554" s="193" t="s">
        <v>183</v>
      </c>
      <c r="B554" s="192"/>
    </row>
    <row r="555" hidden="1" spans="1:2">
      <c r="A555" s="193" t="s">
        <v>551</v>
      </c>
      <c r="B555" s="192"/>
    </row>
    <row r="556" hidden="1" spans="1:2">
      <c r="A556" s="193" t="s">
        <v>552</v>
      </c>
      <c r="B556" s="192"/>
    </row>
    <row r="557" hidden="1" spans="1:2">
      <c r="A557" s="193" t="s">
        <v>553</v>
      </c>
      <c r="B557" s="192"/>
    </row>
    <row r="558" hidden="1" spans="1:2">
      <c r="A558" s="193" t="s">
        <v>554</v>
      </c>
      <c r="B558" s="192"/>
    </row>
    <row r="559" hidden="1" spans="1:2">
      <c r="A559" s="193" t="s">
        <v>222</v>
      </c>
      <c r="B559" s="192"/>
    </row>
    <row r="560" hidden="1" spans="1:2">
      <c r="A560" s="193" t="s">
        <v>555</v>
      </c>
      <c r="B560" s="192"/>
    </row>
    <row r="561" hidden="1" spans="1:2">
      <c r="A561" s="193" t="s">
        <v>556</v>
      </c>
      <c r="B561" s="192"/>
    </row>
    <row r="562" hidden="1" spans="1:2">
      <c r="A562" s="193" t="s">
        <v>557</v>
      </c>
      <c r="B562" s="192"/>
    </row>
    <row r="563" hidden="1" spans="1:2">
      <c r="A563" s="193" t="s">
        <v>558</v>
      </c>
      <c r="B563" s="192"/>
    </row>
    <row r="564" hidden="1" spans="1:2">
      <c r="A564" s="193" t="s">
        <v>559</v>
      </c>
      <c r="B564" s="192"/>
    </row>
    <row r="565" hidden="1" spans="1:2">
      <c r="A565" s="193" t="s">
        <v>560</v>
      </c>
      <c r="B565" s="192"/>
    </row>
    <row r="566" hidden="1" spans="1:2">
      <c r="A566" s="193" t="s">
        <v>561</v>
      </c>
      <c r="B566" s="192"/>
    </row>
    <row r="567" hidden="1" spans="1:2">
      <c r="A567" s="193" t="s">
        <v>562</v>
      </c>
      <c r="B567" s="192"/>
    </row>
    <row r="568" spans="1:2">
      <c r="A568" s="193" t="s">
        <v>190</v>
      </c>
      <c r="B568" s="192">
        <v>94</v>
      </c>
    </row>
    <row r="569" spans="1:2">
      <c r="A569" s="193" t="s">
        <v>563</v>
      </c>
      <c r="B569" s="192">
        <v>33</v>
      </c>
    </row>
    <row r="570" hidden="1" spans="1:2">
      <c r="A570" s="191" t="s">
        <v>564</v>
      </c>
      <c r="B570" s="192"/>
    </row>
    <row r="571" hidden="1" spans="1:2">
      <c r="A571" s="193" t="s">
        <v>181</v>
      </c>
      <c r="B571" s="192"/>
    </row>
    <row r="572" hidden="1" spans="1:2">
      <c r="A572" s="193" t="s">
        <v>182</v>
      </c>
      <c r="B572" s="192"/>
    </row>
    <row r="573" hidden="1" spans="1:2">
      <c r="A573" s="193" t="s">
        <v>183</v>
      </c>
      <c r="B573" s="192"/>
    </row>
    <row r="574" hidden="1" spans="1:2">
      <c r="A574" s="193" t="s">
        <v>565</v>
      </c>
      <c r="B574" s="192"/>
    </row>
    <row r="575" hidden="1" spans="1:2">
      <c r="A575" s="193" t="s">
        <v>566</v>
      </c>
      <c r="B575" s="192"/>
    </row>
    <row r="576" hidden="1" spans="1:2">
      <c r="A576" s="193" t="s">
        <v>567</v>
      </c>
      <c r="B576" s="192"/>
    </row>
    <row r="577" hidden="1" spans="1:2">
      <c r="A577" s="193" t="s">
        <v>568</v>
      </c>
      <c r="B577" s="192"/>
    </row>
    <row r="578" hidden="1" spans="1:2">
      <c r="A578" s="191" t="s">
        <v>569</v>
      </c>
      <c r="B578" s="192"/>
    </row>
    <row r="579" hidden="1" spans="1:2">
      <c r="A579" s="193" t="s">
        <v>570</v>
      </c>
      <c r="B579" s="192"/>
    </row>
    <row r="580" spans="1:2">
      <c r="A580" s="191" t="s">
        <v>571</v>
      </c>
      <c r="B580" s="192">
        <v>315</v>
      </c>
    </row>
    <row r="581" hidden="1" spans="1:2">
      <c r="A581" s="193" t="s">
        <v>572</v>
      </c>
      <c r="B581" s="192"/>
    </row>
    <row r="582" hidden="1" spans="1:2">
      <c r="A582" s="193" t="s">
        <v>573</v>
      </c>
      <c r="B582" s="192"/>
    </row>
    <row r="583" hidden="1" spans="1:2">
      <c r="A583" s="193" t="s">
        <v>574</v>
      </c>
      <c r="B583" s="192"/>
    </row>
    <row r="584" spans="1:2">
      <c r="A584" s="193" t="s">
        <v>575</v>
      </c>
      <c r="B584" s="192">
        <v>171</v>
      </c>
    </row>
    <row r="585" spans="1:2">
      <c r="A585" s="193" t="s">
        <v>576</v>
      </c>
      <c r="B585" s="192">
        <v>144</v>
      </c>
    </row>
    <row r="586" hidden="1" spans="1:2">
      <c r="A586" s="193" t="s">
        <v>577</v>
      </c>
      <c r="B586" s="192"/>
    </row>
    <row r="587" hidden="1" spans="1:2">
      <c r="A587" s="193" t="s">
        <v>578</v>
      </c>
      <c r="B587" s="192"/>
    </row>
    <row r="588" hidden="1" spans="1:2">
      <c r="A588" s="193" t="s">
        <v>579</v>
      </c>
      <c r="B588" s="192"/>
    </row>
    <row r="589" hidden="1" spans="1:2">
      <c r="A589" s="191" t="s">
        <v>580</v>
      </c>
      <c r="B589" s="192"/>
    </row>
    <row r="590" hidden="1" spans="1:2">
      <c r="A590" s="193" t="s">
        <v>581</v>
      </c>
      <c r="B590" s="192"/>
    </row>
    <row r="591" hidden="1" spans="1:2">
      <c r="A591" s="193" t="s">
        <v>582</v>
      </c>
      <c r="B591" s="192"/>
    </row>
    <row r="592" hidden="1" spans="1:2">
      <c r="A592" s="193" t="s">
        <v>583</v>
      </c>
      <c r="B592" s="192"/>
    </row>
    <row r="593" hidden="1" spans="1:2">
      <c r="A593" s="191" t="s">
        <v>584</v>
      </c>
      <c r="B593" s="192"/>
    </row>
    <row r="594" hidden="1" spans="1:2">
      <c r="A594" s="193" t="s">
        <v>585</v>
      </c>
      <c r="B594" s="192"/>
    </row>
    <row r="595" hidden="1" spans="1:2">
      <c r="A595" s="193" t="s">
        <v>586</v>
      </c>
      <c r="B595" s="192"/>
    </row>
    <row r="596" hidden="1" spans="1:2">
      <c r="A596" s="193" t="s">
        <v>587</v>
      </c>
      <c r="B596" s="192"/>
    </row>
    <row r="597" hidden="1" spans="1:2">
      <c r="A597" s="193" t="s">
        <v>588</v>
      </c>
      <c r="B597" s="192"/>
    </row>
    <row r="598" hidden="1" spans="1:2">
      <c r="A598" s="193" t="s">
        <v>589</v>
      </c>
      <c r="B598" s="192"/>
    </row>
    <row r="599" hidden="1" spans="1:2">
      <c r="A599" s="193" t="s">
        <v>590</v>
      </c>
      <c r="B599" s="192"/>
    </row>
    <row r="600" hidden="1" spans="1:2">
      <c r="A600" s="193" t="s">
        <v>591</v>
      </c>
      <c r="B600" s="192"/>
    </row>
    <row r="601" hidden="1" spans="1:2">
      <c r="A601" s="193" t="s">
        <v>592</v>
      </c>
      <c r="B601" s="192"/>
    </row>
    <row r="602" hidden="1" spans="1:2">
      <c r="A602" s="193" t="s">
        <v>593</v>
      </c>
      <c r="B602" s="192"/>
    </row>
    <row r="603" hidden="1" spans="1:2">
      <c r="A603" s="191" t="s">
        <v>594</v>
      </c>
      <c r="B603" s="192"/>
    </row>
    <row r="604" hidden="1" spans="1:2">
      <c r="A604" s="193" t="s">
        <v>595</v>
      </c>
      <c r="B604" s="192"/>
    </row>
    <row r="605" hidden="1" spans="1:2">
      <c r="A605" s="193" t="s">
        <v>596</v>
      </c>
      <c r="B605" s="192"/>
    </row>
    <row r="606" hidden="1" spans="1:2">
      <c r="A606" s="193" t="s">
        <v>597</v>
      </c>
      <c r="B606" s="192"/>
    </row>
    <row r="607" hidden="1" spans="1:2">
      <c r="A607" s="193" t="s">
        <v>598</v>
      </c>
      <c r="B607" s="192"/>
    </row>
    <row r="608" hidden="1" spans="1:2">
      <c r="A608" s="193" t="s">
        <v>599</v>
      </c>
      <c r="B608" s="192"/>
    </row>
    <row r="609" hidden="1" spans="1:2">
      <c r="A609" s="193" t="s">
        <v>600</v>
      </c>
      <c r="B609" s="192"/>
    </row>
    <row r="610" hidden="1" spans="1:2">
      <c r="A610" s="193" t="s">
        <v>601</v>
      </c>
      <c r="B610" s="192"/>
    </row>
    <row r="611" hidden="1" spans="1:2">
      <c r="A611" s="191" t="s">
        <v>602</v>
      </c>
      <c r="B611" s="192"/>
    </row>
    <row r="612" hidden="1" spans="1:2">
      <c r="A612" s="193" t="s">
        <v>603</v>
      </c>
      <c r="B612" s="192"/>
    </row>
    <row r="613" hidden="1" spans="1:2">
      <c r="A613" s="193" t="s">
        <v>604</v>
      </c>
      <c r="B613" s="192"/>
    </row>
    <row r="614" hidden="1" spans="1:2">
      <c r="A614" s="193" t="s">
        <v>605</v>
      </c>
      <c r="B614" s="192"/>
    </row>
    <row r="615" hidden="1" spans="1:2">
      <c r="A615" s="193" t="s">
        <v>606</v>
      </c>
      <c r="B615" s="192"/>
    </row>
    <row r="616" hidden="1" spans="1:2">
      <c r="A616" s="193" t="s">
        <v>607</v>
      </c>
      <c r="B616" s="192"/>
    </row>
    <row r="617" hidden="1" spans="1:2">
      <c r="A617" s="193" t="s">
        <v>608</v>
      </c>
      <c r="B617" s="192"/>
    </row>
    <row r="618" hidden="1" spans="1:2">
      <c r="A618" s="191" t="s">
        <v>609</v>
      </c>
      <c r="B618" s="192"/>
    </row>
    <row r="619" hidden="1" spans="1:2">
      <c r="A619" s="193" t="s">
        <v>610</v>
      </c>
      <c r="B619" s="192"/>
    </row>
    <row r="620" hidden="1" spans="1:2">
      <c r="A620" s="193" t="s">
        <v>611</v>
      </c>
      <c r="B620" s="192"/>
    </row>
    <row r="621" hidden="1" spans="1:2">
      <c r="A621" s="193" t="s">
        <v>612</v>
      </c>
      <c r="B621" s="192"/>
    </row>
    <row r="622" hidden="1" spans="1:2">
      <c r="A622" s="193" t="s">
        <v>613</v>
      </c>
      <c r="B622" s="192"/>
    </row>
    <row r="623" hidden="1" spans="1:2">
      <c r="A623" s="193" t="s">
        <v>614</v>
      </c>
      <c r="B623" s="192"/>
    </row>
    <row r="624" hidden="1" spans="1:2">
      <c r="A624" s="193" t="s">
        <v>615</v>
      </c>
      <c r="B624" s="192"/>
    </row>
    <row r="625" hidden="1" spans="1:2">
      <c r="A625" s="193" t="s">
        <v>616</v>
      </c>
      <c r="B625" s="192"/>
    </row>
    <row r="626" hidden="1" spans="1:2">
      <c r="A626" s="191" t="s">
        <v>617</v>
      </c>
      <c r="B626" s="192"/>
    </row>
    <row r="627" hidden="1" spans="1:2">
      <c r="A627" s="193" t="s">
        <v>181</v>
      </c>
      <c r="B627" s="192"/>
    </row>
    <row r="628" hidden="1" spans="1:2">
      <c r="A628" s="193" t="s">
        <v>182</v>
      </c>
      <c r="B628" s="192"/>
    </row>
    <row r="629" hidden="1" spans="1:2">
      <c r="A629" s="193" t="s">
        <v>183</v>
      </c>
      <c r="B629" s="192"/>
    </row>
    <row r="630" hidden="1" spans="1:2">
      <c r="A630" s="193" t="s">
        <v>618</v>
      </c>
      <c r="B630" s="192"/>
    </row>
    <row r="631" hidden="1" spans="1:2">
      <c r="A631" s="193" t="s">
        <v>619</v>
      </c>
      <c r="B631" s="192"/>
    </row>
    <row r="632" hidden="1" spans="1:2">
      <c r="A632" s="193" t="s">
        <v>620</v>
      </c>
      <c r="B632" s="192"/>
    </row>
    <row r="633" hidden="1" spans="1:2">
      <c r="A633" s="193" t="s">
        <v>621</v>
      </c>
      <c r="B633" s="192"/>
    </row>
    <row r="634" hidden="1" spans="1:2">
      <c r="A634" s="193" t="s">
        <v>622</v>
      </c>
      <c r="B634" s="192"/>
    </row>
    <row r="635" hidden="1" spans="1:2">
      <c r="A635" s="191" t="s">
        <v>623</v>
      </c>
      <c r="B635" s="192"/>
    </row>
    <row r="636" hidden="1" spans="1:2">
      <c r="A636" s="193" t="s">
        <v>181</v>
      </c>
      <c r="B636" s="192"/>
    </row>
    <row r="637" hidden="1" spans="1:2">
      <c r="A637" s="193" t="s">
        <v>182</v>
      </c>
      <c r="B637" s="192"/>
    </row>
    <row r="638" hidden="1" spans="1:2">
      <c r="A638" s="193" t="s">
        <v>183</v>
      </c>
      <c r="B638" s="192"/>
    </row>
    <row r="639" hidden="1" spans="1:2">
      <c r="A639" s="193" t="s">
        <v>624</v>
      </c>
      <c r="B639" s="192"/>
    </row>
    <row r="640" hidden="1" spans="1:2">
      <c r="A640" s="191" t="s">
        <v>625</v>
      </c>
      <c r="B640" s="192"/>
    </row>
    <row r="641" hidden="1" spans="1:2">
      <c r="A641" s="193" t="s">
        <v>626</v>
      </c>
      <c r="B641" s="192"/>
    </row>
    <row r="642" hidden="1" spans="1:2">
      <c r="A642" s="193" t="s">
        <v>627</v>
      </c>
      <c r="B642" s="192"/>
    </row>
    <row r="643" hidden="1" spans="1:2">
      <c r="A643" s="191" t="s">
        <v>628</v>
      </c>
      <c r="B643" s="192"/>
    </row>
    <row r="644" hidden="1" spans="1:2">
      <c r="A644" s="193" t="s">
        <v>629</v>
      </c>
      <c r="B644" s="192"/>
    </row>
    <row r="645" hidden="1" spans="1:2">
      <c r="A645" s="193" t="s">
        <v>630</v>
      </c>
      <c r="B645" s="192"/>
    </row>
    <row r="646" hidden="1" spans="1:2">
      <c r="A646" s="191" t="s">
        <v>631</v>
      </c>
      <c r="B646" s="192"/>
    </row>
    <row r="647" hidden="1" spans="1:2">
      <c r="A647" s="193" t="s">
        <v>632</v>
      </c>
      <c r="B647" s="192"/>
    </row>
    <row r="648" hidden="1" spans="1:2">
      <c r="A648" s="193" t="s">
        <v>633</v>
      </c>
      <c r="B648" s="192"/>
    </row>
    <row r="649" hidden="1" spans="1:2">
      <c r="A649" s="191" t="s">
        <v>634</v>
      </c>
      <c r="B649" s="192"/>
    </row>
    <row r="650" hidden="1" spans="1:2">
      <c r="A650" s="193" t="s">
        <v>635</v>
      </c>
      <c r="B650" s="192"/>
    </row>
    <row r="651" hidden="1" spans="1:2">
      <c r="A651" s="193" t="s">
        <v>636</v>
      </c>
      <c r="B651" s="192"/>
    </row>
    <row r="652" hidden="1" spans="1:2">
      <c r="A652" s="191" t="s">
        <v>637</v>
      </c>
      <c r="B652" s="192"/>
    </row>
    <row r="653" hidden="1" spans="1:2">
      <c r="A653" s="193" t="s">
        <v>638</v>
      </c>
      <c r="B653" s="192"/>
    </row>
    <row r="654" hidden="1" spans="1:2">
      <c r="A654" s="193" t="s">
        <v>639</v>
      </c>
      <c r="B654" s="192"/>
    </row>
    <row r="655" hidden="1" spans="1:2">
      <c r="A655" s="191" t="s">
        <v>640</v>
      </c>
      <c r="B655" s="192"/>
    </row>
    <row r="656" hidden="1" spans="1:2">
      <c r="A656" s="193" t="s">
        <v>641</v>
      </c>
      <c r="B656" s="192"/>
    </row>
    <row r="657" hidden="1" spans="1:2">
      <c r="A657" s="193" t="s">
        <v>642</v>
      </c>
      <c r="B657" s="192"/>
    </row>
    <row r="658" hidden="1" spans="1:2">
      <c r="A658" s="193" t="s">
        <v>643</v>
      </c>
      <c r="B658" s="192"/>
    </row>
    <row r="659" hidden="1" spans="1:2">
      <c r="A659" s="191" t="s">
        <v>644</v>
      </c>
      <c r="B659" s="192"/>
    </row>
    <row r="660" hidden="1" spans="1:2">
      <c r="A660" s="193" t="s">
        <v>645</v>
      </c>
      <c r="B660" s="192"/>
    </row>
    <row r="661" hidden="1" spans="1:2">
      <c r="A661" s="193" t="s">
        <v>646</v>
      </c>
      <c r="B661" s="192"/>
    </row>
    <row r="662" hidden="1" spans="1:2">
      <c r="A662" s="193" t="s">
        <v>647</v>
      </c>
      <c r="B662" s="192"/>
    </row>
    <row r="663" spans="1:2">
      <c r="A663" s="191" t="s">
        <v>648</v>
      </c>
      <c r="B663" s="192">
        <v>54</v>
      </c>
    </row>
    <row r="664" hidden="1" spans="1:2">
      <c r="A664" s="193" t="s">
        <v>181</v>
      </c>
      <c r="B664" s="192"/>
    </row>
    <row r="665" hidden="1" spans="1:2">
      <c r="A665" s="193" t="s">
        <v>182</v>
      </c>
      <c r="B665" s="192"/>
    </row>
    <row r="666" hidden="1" spans="1:2">
      <c r="A666" s="193" t="s">
        <v>183</v>
      </c>
      <c r="B666" s="192"/>
    </row>
    <row r="667" hidden="1" spans="1:2">
      <c r="A667" s="193" t="s">
        <v>649</v>
      </c>
      <c r="B667" s="192"/>
    </row>
    <row r="668" hidden="1" spans="1:2">
      <c r="A668" s="193" t="s">
        <v>650</v>
      </c>
      <c r="B668" s="192"/>
    </row>
    <row r="669" spans="1:2">
      <c r="A669" s="193" t="s">
        <v>190</v>
      </c>
      <c r="B669" s="192">
        <v>54</v>
      </c>
    </row>
    <row r="670" hidden="1" spans="1:2">
      <c r="A670" s="193" t="s">
        <v>651</v>
      </c>
      <c r="B670" s="192"/>
    </row>
    <row r="671" hidden="1" spans="1:2">
      <c r="A671" s="191" t="s">
        <v>652</v>
      </c>
      <c r="B671" s="192"/>
    </row>
    <row r="672" hidden="1" spans="1:2">
      <c r="A672" s="193" t="s">
        <v>653</v>
      </c>
      <c r="B672" s="192"/>
    </row>
    <row r="673" hidden="1" spans="1:2">
      <c r="A673" s="193" t="s">
        <v>654</v>
      </c>
      <c r="B673" s="192"/>
    </row>
    <row r="674" spans="1:2">
      <c r="A674" s="191" t="s">
        <v>655</v>
      </c>
      <c r="B674" s="192">
        <v>10</v>
      </c>
    </row>
    <row r="675" spans="1:2">
      <c r="A675" s="193" t="s">
        <v>656</v>
      </c>
      <c r="B675" s="192">
        <v>10</v>
      </c>
    </row>
    <row r="676" spans="1:2">
      <c r="A676" s="191" t="s">
        <v>657</v>
      </c>
      <c r="B676" s="192">
        <v>162</v>
      </c>
    </row>
    <row r="677" hidden="1" spans="1:2">
      <c r="A677" s="191" t="s">
        <v>658</v>
      </c>
      <c r="B677" s="192"/>
    </row>
    <row r="678" hidden="1" spans="1:2">
      <c r="A678" s="193" t="s">
        <v>181</v>
      </c>
      <c r="B678" s="192"/>
    </row>
    <row r="679" hidden="1" spans="1:2">
      <c r="A679" s="193" t="s">
        <v>182</v>
      </c>
      <c r="B679" s="192"/>
    </row>
    <row r="680" hidden="1" spans="1:2">
      <c r="A680" s="193" t="s">
        <v>183</v>
      </c>
      <c r="B680" s="192"/>
    </row>
    <row r="681" hidden="1" spans="1:2">
      <c r="A681" s="193" t="s">
        <v>659</v>
      </c>
      <c r="B681" s="192"/>
    </row>
    <row r="682" hidden="1" spans="1:2">
      <c r="A682" s="191" t="s">
        <v>660</v>
      </c>
      <c r="B682" s="192"/>
    </row>
    <row r="683" hidden="1" spans="1:2">
      <c r="A683" s="193" t="s">
        <v>661</v>
      </c>
      <c r="B683" s="192"/>
    </row>
    <row r="684" hidden="1" spans="1:2">
      <c r="A684" s="193" t="s">
        <v>662</v>
      </c>
      <c r="B684" s="192"/>
    </row>
    <row r="685" hidden="1" spans="1:2">
      <c r="A685" s="193" t="s">
        <v>663</v>
      </c>
      <c r="B685" s="192"/>
    </row>
    <row r="686" hidden="1" spans="1:2">
      <c r="A686" s="193" t="s">
        <v>664</v>
      </c>
      <c r="B686" s="192"/>
    </row>
    <row r="687" hidden="1" spans="1:2">
      <c r="A687" s="193" t="s">
        <v>665</v>
      </c>
      <c r="B687" s="192"/>
    </row>
    <row r="688" hidden="1" spans="1:2">
      <c r="A688" s="193" t="s">
        <v>666</v>
      </c>
      <c r="B688" s="192"/>
    </row>
    <row r="689" hidden="1" spans="1:2">
      <c r="A689" s="193" t="s">
        <v>667</v>
      </c>
      <c r="B689" s="192"/>
    </row>
    <row r="690" hidden="1" spans="1:2">
      <c r="A690" s="193" t="s">
        <v>668</v>
      </c>
      <c r="B690" s="192"/>
    </row>
    <row r="691" hidden="1" spans="1:2">
      <c r="A691" s="193" t="s">
        <v>669</v>
      </c>
      <c r="B691" s="192"/>
    </row>
    <row r="692" hidden="1" spans="1:2">
      <c r="A692" s="193" t="s">
        <v>670</v>
      </c>
      <c r="B692" s="192"/>
    </row>
    <row r="693" hidden="1" spans="1:2">
      <c r="A693" s="193" t="s">
        <v>671</v>
      </c>
      <c r="B693" s="192"/>
    </row>
    <row r="694" hidden="1" spans="1:2">
      <c r="A694" s="193" t="s">
        <v>672</v>
      </c>
      <c r="B694" s="192"/>
    </row>
    <row r="695" hidden="1" spans="1:2">
      <c r="A695" s="193" t="s">
        <v>673</v>
      </c>
      <c r="B695" s="192"/>
    </row>
    <row r="696" hidden="1" spans="1:2">
      <c r="A696" s="191" t="s">
        <v>674</v>
      </c>
      <c r="B696" s="192"/>
    </row>
    <row r="697" hidden="1" spans="1:2">
      <c r="A697" s="193" t="s">
        <v>675</v>
      </c>
      <c r="B697" s="192"/>
    </row>
    <row r="698" hidden="1" spans="1:2">
      <c r="A698" s="193" t="s">
        <v>676</v>
      </c>
      <c r="B698" s="192"/>
    </row>
    <row r="699" hidden="1" spans="1:2">
      <c r="A699" s="193" t="s">
        <v>677</v>
      </c>
      <c r="B699" s="192"/>
    </row>
    <row r="700" hidden="1" spans="1:2">
      <c r="A700" s="191" t="s">
        <v>678</v>
      </c>
      <c r="B700" s="192"/>
    </row>
    <row r="701" hidden="1" spans="1:2">
      <c r="A701" s="193" t="s">
        <v>679</v>
      </c>
      <c r="B701" s="192"/>
    </row>
    <row r="702" hidden="1" spans="1:2">
      <c r="A702" s="193" t="s">
        <v>680</v>
      </c>
      <c r="B702" s="192"/>
    </row>
    <row r="703" hidden="1" spans="1:2">
      <c r="A703" s="193" t="s">
        <v>681</v>
      </c>
      <c r="B703" s="192"/>
    </row>
    <row r="704" hidden="1" spans="1:2">
      <c r="A704" s="193" t="s">
        <v>682</v>
      </c>
      <c r="B704" s="192"/>
    </row>
    <row r="705" hidden="1" spans="1:2">
      <c r="A705" s="193" t="s">
        <v>683</v>
      </c>
      <c r="B705" s="192"/>
    </row>
    <row r="706" hidden="1" spans="1:2">
      <c r="A706" s="193" t="s">
        <v>684</v>
      </c>
      <c r="B706" s="192"/>
    </row>
    <row r="707" hidden="1" spans="1:2">
      <c r="A707" s="193" t="s">
        <v>685</v>
      </c>
      <c r="B707" s="192"/>
    </row>
    <row r="708" hidden="1" spans="1:2">
      <c r="A708" s="193" t="s">
        <v>686</v>
      </c>
      <c r="B708" s="192"/>
    </row>
    <row r="709" hidden="1" spans="1:2">
      <c r="A709" s="193" t="s">
        <v>687</v>
      </c>
      <c r="B709" s="192"/>
    </row>
    <row r="710" hidden="1" spans="1:2">
      <c r="A710" s="193" t="s">
        <v>688</v>
      </c>
      <c r="B710" s="192"/>
    </row>
    <row r="711" hidden="1" spans="1:2">
      <c r="A711" s="193" t="s">
        <v>689</v>
      </c>
      <c r="B711" s="192"/>
    </row>
    <row r="712" hidden="1" spans="1:2">
      <c r="A712" s="191" t="s">
        <v>690</v>
      </c>
      <c r="B712" s="192"/>
    </row>
    <row r="713" hidden="1" spans="1:2">
      <c r="A713" s="193" t="s">
        <v>691</v>
      </c>
      <c r="B713" s="192"/>
    </row>
    <row r="714" hidden="1" spans="1:2">
      <c r="A714" s="193" t="s">
        <v>692</v>
      </c>
      <c r="B714" s="192"/>
    </row>
    <row r="715" hidden="1" spans="1:2">
      <c r="A715" s="191" t="s">
        <v>693</v>
      </c>
      <c r="B715" s="192"/>
    </row>
    <row r="716" hidden="1" spans="1:2">
      <c r="A716" s="193" t="s">
        <v>694</v>
      </c>
      <c r="B716" s="192"/>
    </row>
    <row r="717" hidden="1" spans="1:2">
      <c r="A717" s="193" t="s">
        <v>695</v>
      </c>
      <c r="B717" s="192"/>
    </row>
    <row r="718" hidden="1" spans="1:2">
      <c r="A718" s="193" t="s">
        <v>696</v>
      </c>
      <c r="B718" s="192"/>
    </row>
    <row r="719" spans="1:2">
      <c r="A719" s="191" t="s">
        <v>697</v>
      </c>
      <c r="B719" s="192">
        <v>162</v>
      </c>
    </row>
    <row r="720" spans="1:2">
      <c r="A720" s="193" t="s">
        <v>698</v>
      </c>
      <c r="B720" s="192">
        <v>66</v>
      </c>
    </row>
    <row r="721" spans="1:2">
      <c r="A721" s="193" t="s">
        <v>699</v>
      </c>
      <c r="B721" s="192">
        <v>96</v>
      </c>
    </row>
    <row r="722" hidden="1" spans="1:2">
      <c r="A722" s="193" t="s">
        <v>700</v>
      </c>
      <c r="B722" s="192"/>
    </row>
    <row r="723" hidden="1" spans="1:2">
      <c r="A723" s="193" t="s">
        <v>701</v>
      </c>
      <c r="B723" s="192"/>
    </row>
    <row r="724" hidden="1" spans="1:2">
      <c r="A724" s="191" t="s">
        <v>702</v>
      </c>
      <c r="B724" s="192"/>
    </row>
    <row r="725" hidden="1" spans="1:2">
      <c r="A725" s="193" t="s">
        <v>703</v>
      </c>
      <c r="B725" s="192"/>
    </row>
    <row r="726" hidden="1" spans="1:2">
      <c r="A726" s="193" t="s">
        <v>704</v>
      </c>
      <c r="B726" s="192"/>
    </row>
    <row r="727" hidden="1" spans="1:2">
      <c r="A727" s="193" t="s">
        <v>705</v>
      </c>
      <c r="B727" s="192"/>
    </row>
    <row r="728" hidden="1" spans="1:2">
      <c r="A728" s="191" t="s">
        <v>706</v>
      </c>
      <c r="B728" s="192"/>
    </row>
    <row r="729" hidden="1" spans="1:2">
      <c r="A729" s="193" t="s">
        <v>707</v>
      </c>
      <c r="B729" s="192"/>
    </row>
    <row r="730" hidden="1" spans="1:2">
      <c r="A730" s="193" t="s">
        <v>708</v>
      </c>
      <c r="B730" s="192"/>
    </row>
    <row r="731" hidden="1" spans="1:2">
      <c r="A731" s="193" t="s">
        <v>709</v>
      </c>
      <c r="B731" s="192"/>
    </row>
    <row r="732" hidden="1" spans="1:2">
      <c r="A732" s="191" t="s">
        <v>710</v>
      </c>
      <c r="B732" s="192"/>
    </row>
    <row r="733" hidden="1" spans="1:2">
      <c r="A733" s="193" t="s">
        <v>711</v>
      </c>
      <c r="B733" s="192"/>
    </row>
    <row r="734" hidden="1" spans="1:2">
      <c r="A734" s="193" t="s">
        <v>712</v>
      </c>
      <c r="B734" s="192"/>
    </row>
    <row r="735" hidden="1" spans="1:2">
      <c r="A735" s="191" t="s">
        <v>713</v>
      </c>
      <c r="B735" s="192"/>
    </row>
    <row r="736" hidden="1" spans="1:2">
      <c r="A736" s="193" t="s">
        <v>181</v>
      </c>
      <c r="B736" s="192"/>
    </row>
    <row r="737" hidden="1" spans="1:2">
      <c r="A737" s="193" t="s">
        <v>182</v>
      </c>
      <c r="B737" s="192"/>
    </row>
    <row r="738" hidden="1" spans="1:2">
      <c r="A738" s="193" t="s">
        <v>183</v>
      </c>
      <c r="B738" s="192"/>
    </row>
    <row r="739" hidden="1" spans="1:2">
      <c r="A739" s="193" t="s">
        <v>222</v>
      </c>
      <c r="B739" s="192"/>
    </row>
    <row r="740" hidden="1" spans="1:2">
      <c r="A740" s="193" t="s">
        <v>714</v>
      </c>
      <c r="B740" s="192"/>
    </row>
    <row r="741" hidden="1" spans="1:2">
      <c r="A741" s="193" t="s">
        <v>715</v>
      </c>
      <c r="B741" s="192"/>
    </row>
    <row r="742" hidden="1" spans="1:2">
      <c r="A742" s="193" t="s">
        <v>190</v>
      </c>
      <c r="B742" s="192"/>
    </row>
    <row r="743" hidden="1" spans="1:2">
      <c r="A743" s="193" t="s">
        <v>716</v>
      </c>
      <c r="B743" s="192"/>
    </row>
    <row r="744" hidden="1" spans="1:2">
      <c r="A744" s="191" t="s">
        <v>717</v>
      </c>
      <c r="B744" s="192"/>
    </row>
    <row r="745" hidden="1" spans="1:2">
      <c r="A745" s="193" t="s">
        <v>718</v>
      </c>
      <c r="B745" s="192"/>
    </row>
    <row r="746" hidden="1" spans="1:2">
      <c r="A746" s="191" t="s">
        <v>719</v>
      </c>
      <c r="B746" s="192"/>
    </row>
    <row r="747" hidden="1" spans="1:2">
      <c r="A747" s="193" t="s">
        <v>720</v>
      </c>
      <c r="B747" s="192"/>
    </row>
    <row r="748" spans="1:2">
      <c r="A748" s="191" t="s">
        <v>721</v>
      </c>
      <c r="B748" s="192">
        <v>155</v>
      </c>
    </row>
    <row r="749" spans="1:2">
      <c r="A749" s="191" t="s">
        <v>722</v>
      </c>
      <c r="B749" s="192">
        <v>155</v>
      </c>
    </row>
    <row r="750" hidden="1" spans="1:2">
      <c r="A750" s="193" t="s">
        <v>181</v>
      </c>
      <c r="B750" s="192"/>
    </row>
    <row r="751" hidden="1" spans="1:2">
      <c r="A751" s="193" t="s">
        <v>182</v>
      </c>
      <c r="B751" s="192"/>
    </row>
    <row r="752" hidden="1" spans="1:2">
      <c r="A752" s="193" t="s">
        <v>183</v>
      </c>
      <c r="B752" s="192"/>
    </row>
    <row r="753" hidden="1" spans="1:2">
      <c r="A753" s="193" t="s">
        <v>723</v>
      </c>
      <c r="B753" s="192"/>
    </row>
    <row r="754" hidden="1" spans="1:2">
      <c r="A754" s="193" t="s">
        <v>724</v>
      </c>
      <c r="B754" s="192"/>
    </row>
    <row r="755" hidden="1" spans="1:2">
      <c r="A755" s="193" t="s">
        <v>725</v>
      </c>
      <c r="B755" s="192"/>
    </row>
    <row r="756" hidden="1" spans="1:2">
      <c r="A756" s="193" t="s">
        <v>726</v>
      </c>
      <c r="B756" s="192"/>
    </row>
    <row r="757" hidden="1" spans="1:2">
      <c r="A757" s="193" t="s">
        <v>727</v>
      </c>
      <c r="B757" s="192"/>
    </row>
    <row r="758" spans="1:2">
      <c r="A758" s="193" t="s">
        <v>728</v>
      </c>
      <c r="B758" s="192">
        <v>155</v>
      </c>
    </row>
    <row r="759" hidden="1" spans="1:2">
      <c r="A759" s="191" t="s">
        <v>729</v>
      </c>
      <c r="B759" s="192"/>
    </row>
    <row r="760" hidden="1" spans="1:2">
      <c r="A760" s="193" t="s">
        <v>730</v>
      </c>
      <c r="B760" s="192"/>
    </row>
    <row r="761" hidden="1" spans="1:2">
      <c r="A761" s="193" t="s">
        <v>731</v>
      </c>
      <c r="B761" s="192"/>
    </row>
    <row r="762" hidden="1" spans="1:2">
      <c r="A762" s="193" t="s">
        <v>732</v>
      </c>
      <c r="B762" s="192"/>
    </row>
    <row r="763" hidden="1" spans="1:2">
      <c r="A763" s="191" t="s">
        <v>733</v>
      </c>
      <c r="B763" s="192"/>
    </row>
    <row r="764" hidden="1" spans="1:2">
      <c r="A764" s="193" t="s">
        <v>734</v>
      </c>
      <c r="B764" s="192"/>
    </row>
    <row r="765" hidden="1" spans="1:2">
      <c r="A765" s="193" t="s">
        <v>735</v>
      </c>
      <c r="B765" s="192"/>
    </row>
    <row r="766" hidden="1" spans="1:2">
      <c r="A766" s="193" t="s">
        <v>736</v>
      </c>
      <c r="B766" s="192"/>
    </row>
    <row r="767" hidden="1" spans="1:2">
      <c r="A767" s="193" t="s">
        <v>737</v>
      </c>
      <c r="B767" s="192"/>
    </row>
    <row r="768" hidden="1" spans="1:2">
      <c r="A768" s="193" t="s">
        <v>738</v>
      </c>
      <c r="B768" s="192"/>
    </row>
    <row r="769" hidden="1" spans="1:2">
      <c r="A769" s="193" t="s">
        <v>739</v>
      </c>
      <c r="B769" s="192"/>
    </row>
    <row r="770" hidden="1" spans="1:2">
      <c r="A770" s="193" t="s">
        <v>740</v>
      </c>
      <c r="B770" s="192"/>
    </row>
    <row r="771" hidden="1" spans="1:2">
      <c r="A771" s="193" t="s">
        <v>741</v>
      </c>
      <c r="B771" s="192"/>
    </row>
    <row r="772" hidden="1" spans="1:2">
      <c r="A772" s="191" t="s">
        <v>742</v>
      </c>
      <c r="B772" s="192"/>
    </row>
    <row r="773" hidden="1" spans="1:2">
      <c r="A773" s="193" t="s">
        <v>743</v>
      </c>
      <c r="B773" s="192"/>
    </row>
    <row r="774" hidden="1" spans="1:2">
      <c r="A774" s="193" t="s">
        <v>744</v>
      </c>
      <c r="B774" s="192"/>
    </row>
    <row r="775" hidden="1" spans="1:2">
      <c r="A775" s="193" t="s">
        <v>745</v>
      </c>
      <c r="B775" s="192"/>
    </row>
    <row r="776" hidden="1" spans="1:2">
      <c r="A776" s="193" t="s">
        <v>746</v>
      </c>
      <c r="B776" s="192"/>
    </row>
    <row r="777" hidden="1" spans="1:2">
      <c r="A777" s="191" t="s">
        <v>747</v>
      </c>
      <c r="B777" s="192"/>
    </row>
    <row r="778" hidden="1" spans="1:2">
      <c r="A778" s="193" t="s">
        <v>748</v>
      </c>
      <c r="B778" s="192"/>
    </row>
    <row r="779" hidden="1" spans="1:2">
      <c r="A779" s="193" t="s">
        <v>749</v>
      </c>
      <c r="B779" s="192"/>
    </row>
    <row r="780" hidden="1" spans="1:2">
      <c r="A780" s="193" t="s">
        <v>750</v>
      </c>
      <c r="B780" s="192"/>
    </row>
    <row r="781" hidden="1" spans="1:2">
      <c r="A781" s="193" t="s">
        <v>751</v>
      </c>
      <c r="B781" s="192"/>
    </row>
    <row r="782" hidden="1" spans="1:2">
      <c r="A782" s="193" t="s">
        <v>752</v>
      </c>
      <c r="B782" s="192"/>
    </row>
    <row r="783" hidden="1" spans="1:2">
      <c r="A783" s="193" t="s">
        <v>753</v>
      </c>
      <c r="B783" s="192"/>
    </row>
    <row r="784" hidden="1" spans="1:2">
      <c r="A784" s="191" t="s">
        <v>754</v>
      </c>
      <c r="B784" s="192"/>
    </row>
    <row r="785" hidden="1" spans="1:2">
      <c r="A785" s="193" t="s">
        <v>755</v>
      </c>
      <c r="B785" s="192"/>
    </row>
    <row r="786" hidden="1" spans="1:2">
      <c r="A786" s="193" t="s">
        <v>756</v>
      </c>
      <c r="B786" s="192"/>
    </row>
    <row r="787" hidden="1" spans="1:2">
      <c r="A787" s="193" t="s">
        <v>757</v>
      </c>
      <c r="B787" s="192"/>
    </row>
    <row r="788" hidden="1" spans="1:2">
      <c r="A788" s="193" t="s">
        <v>758</v>
      </c>
      <c r="B788" s="192"/>
    </row>
    <row r="789" hidden="1" spans="1:2">
      <c r="A789" s="193" t="s">
        <v>759</v>
      </c>
      <c r="B789" s="192"/>
    </row>
    <row r="790" hidden="1" spans="1:2">
      <c r="A790" s="191" t="s">
        <v>760</v>
      </c>
      <c r="B790" s="192"/>
    </row>
    <row r="791" hidden="1" spans="1:2">
      <c r="A791" s="193" t="s">
        <v>761</v>
      </c>
      <c r="B791" s="192"/>
    </row>
    <row r="792" hidden="1" spans="1:2">
      <c r="A792" s="193" t="s">
        <v>762</v>
      </c>
      <c r="B792" s="192"/>
    </row>
    <row r="793" hidden="1" spans="1:2">
      <c r="A793" s="191" t="s">
        <v>763</v>
      </c>
      <c r="B793" s="192"/>
    </row>
    <row r="794" hidden="1" spans="1:2">
      <c r="A794" s="193" t="s">
        <v>764</v>
      </c>
      <c r="B794" s="192"/>
    </row>
    <row r="795" hidden="1" spans="1:2">
      <c r="A795" s="193" t="s">
        <v>765</v>
      </c>
      <c r="B795" s="192"/>
    </row>
    <row r="796" hidden="1" spans="1:2">
      <c r="A796" s="191" t="s">
        <v>766</v>
      </c>
      <c r="B796" s="192"/>
    </row>
    <row r="797" hidden="1" spans="1:2">
      <c r="A797" s="193" t="s">
        <v>767</v>
      </c>
      <c r="B797" s="192"/>
    </row>
    <row r="798" hidden="1" spans="1:2">
      <c r="A798" s="191" t="s">
        <v>768</v>
      </c>
      <c r="B798" s="192"/>
    </row>
    <row r="799" hidden="1" spans="1:2">
      <c r="A799" s="193" t="s">
        <v>769</v>
      </c>
      <c r="B799" s="192"/>
    </row>
    <row r="800" hidden="1" spans="1:2">
      <c r="A800" s="191" t="s">
        <v>770</v>
      </c>
      <c r="B800" s="192"/>
    </row>
    <row r="801" hidden="1" spans="1:2">
      <c r="A801" s="193" t="s">
        <v>771</v>
      </c>
      <c r="B801" s="192"/>
    </row>
    <row r="802" hidden="1" spans="1:2">
      <c r="A802" s="193" t="s">
        <v>772</v>
      </c>
      <c r="B802" s="192"/>
    </row>
    <row r="803" hidden="1" spans="1:2">
      <c r="A803" s="193" t="s">
        <v>773</v>
      </c>
      <c r="B803" s="192"/>
    </row>
    <row r="804" hidden="1" spans="1:2">
      <c r="A804" s="193" t="s">
        <v>774</v>
      </c>
      <c r="B804" s="192"/>
    </row>
    <row r="805" hidden="1" spans="1:2">
      <c r="A805" s="193" t="s">
        <v>775</v>
      </c>
      <c r="B805" s="192"/>
    </row>
    <row r="806" hidden="1" spans="1:2">
      <c r="A806" s="191" t="s">
        <v>776</v>
      </c>
      <c r="B806" s="192"/>
    </row>
    <row r="807" hidden="1" spans="1:2">
      <c r="A807" s="193" t="s">
        <v>777</v>
      </c>
      <c r="B807" s="192"/>
    </row>
    <row r="808" hidden="1" spans="1:2">
      <c r="A808" s="191" t="s">
        <v>778</v>
      </c>
      <c r="B808" s="192"/>
    </row>
    <row r="809" hidden="1" spans="1:2">
      <c r="A809" s="193" t="s">
        <v>779</v>
      </c>
      <c r="B809" s="192"/>
    </row>
    <row r="810" hidden="1" spans="1:2">
      <c r="A810" s="191" t="s">
        <v>780</v>
      </c>
      <c r="B810" s="192"/>
    </row>
    <row r="811" hidden="1" spans="1:2">
      <c r="A811" s="193" t="s">
        <v>181</v>
      </c>
      <c r="B811" s="192"/>
    </row>
    <row r="812" hidden="1" spans="1:2">
      <c r="A812" s="193" t="s">
        <v>182</v>
      </c>
      <c r="B812" s="192"/>
    </row>
    <row r="813" hidden="1" spans="1:2">
      <c r="A813" s="193" t="s">
        <v>183</v>
      </c>
      <c r="B813" s="192"/>
    </row>
    <row r="814" hidden="1" spans="1:2">
      <c r="A814" s="193" t="s">
        <v>781</v>
      </c>
      <c r="B814" s="192"/>
    </row>
    <row r="815" hidden="1" spans="1:2">
      <c r="A815" s="193" t="s">
        <v>782</v>
      </c>
      <c r="B815" s="192"/>
    </row>
    <row r="816" hidden="1" spans="1:2">
      <c r="A816" s="193" t="s">
        <v>783</v>
      </c>
      <c r="B816" s="192"/>
    </row>
    <row r="817" hidden="1" spans="1:2">
      <c r="A817" s="193" t="s">
        <v>784</v>
      </c>
      <c r="B817" s="192"/>
    </row>
    <row r="818" hidden="1" spans="1:2">
      <c r="A818" s="193" t="s">
        <v>785</v>
      </c>
      <c r="B818" s="192"/>
    </row>
    <row r="819" hidden="1" spans="1:2">
      <c r="A819" s="193" t="s">
        <v>786</v>
      </c>
      <c r="B819" s="192"/>
    </row>
    <row r="820" hidden="1" spans="1:2">
      <c r="A820" s="193" t="s">
        <v>787</v>
      </c>
      <c r="B820" s="192"/>
    </row>
    <row r="821" hidden="1" spans="1:2">
      <c r="A821" s="193" t="s">
        <v>222</v>
      </c>
      <c r="B821" s="192"/>
    </row>
    <row r="822" hidden="1" spans="1:2">
      <c r="A822" s="193" t="s">
        <v>788</v>
      </c>
      <c r="B822" s="192"/>
    </row>
    <row r="823" hidden="1" spans="1:2">
      <c r="A823" s="193" t="s">
        <v>190</v>
      </c>
      <c r="B823" s="192"/>
    </row>
    <row r="824" hidden="1" spans="1:2">
      <c r="A824" s="193" t="s">
        <v>789</v>
      </c>
      <c r="B824" s="192"/>
    </row>
    <row r="825" hidden="1" spans="1:2">
      <c r="A825" s="191" t="s">
        <v>790</v>
      </c>
      <c r="B825" s="192"/>
    </row>
    <row r="826" hidden="1" spans="1:2">
      <c r="A826" s="193" t="s">
        <v>791</v>
      </c>
      <c r="B826" s="192"/>
    </row>
    <row r="827" spans="1:2">
      <c r="A827" s="191" t="s">
        <v>792</v>
      </c>
      <c r="B827" s="192">
        <v>235</v>
      </c>
    </row>
    <row r="828" spans="1:2">
      <c r="A828" s="191" t="s">
        <v>793</v>
      </c>
      <c r="B828" s="192">
        <v>235</v>
      </c>
    </row>
    <row r="829" hidden="1" spans="1:2">
      <c r="A829" s="193" t="s">
        <v>181</v>
      </c>
      <c r="B829" s="192"/>
    </row>
    <row r="830" hidden="1" spans="1:2">
      <c r="A830" s="193" t="s">
        <v>182</v>
      </c>
      <c r="B830" s="192"/>
    </row>
    <row r="831" hidden="1" spans="1:2">
      <c r="A831" s="193" t="s">
        <v>183</v>
      </c>
      <c r="B831" s="192"/>
    </row>
    <row r="832" hidden="1" spans="1:2">
      <c r="A832" s="193" t="s">
        <v>794</v>
      </c>
      <c r="B832" s="192"/>
    </row>
    <row r="833" hidden="1" spans="1:2">
      <c r="A833" s="193" t="s">
        <v>795</v>
      </c>
      <c r="B833" s="192"/>
    </row>
    <row r="834" hidden="1" spans="1:2">
      <c r="A834" s="193" t="s">
        <v>796</v>
      </c>
      <c r="B834" s="192"/>
    </row>
    <row r="835" hidden="1" spans="1:2">
      <c r="A835" s="193" t="s">
        <v>797</v>
      </c>
      <c r="B835" s="192"/>
    </row>
    <row r="836" hidden="1" spans="1:2">
      <c r="A836" s="193" t="s">
        <v>798</v>
      </c>
      <c r="B836" s="192"/>
    </row>
    <row r="837" hidden="1" spans="1:2">
      <c r="A837" s="193" t="s">
        <v>799</v>
      </c>
      <c r="B837" s="192"/>
    </row>
    <row r="838" spans="1:2">
      <c r="A838" s="193" t="s">
        <v>800</v>
      </c>
      <c r="B838" s="192">
        <v>235</v>
      </c>
    </row>
    <row r="839" hidden="1" spans="1:2">
      <c r="A839" s="191" t="s">
        <v>801</v>
      </c>
      <c r="B839" s="192"/>
    </row>
    <row r="840" hidden="1" spans="1:2">
      <c r="A840" s="193" t="s">
        <v>802</v>
      </c>
      <c r="B840" s="192"/>
    </row>
    <row r="841" hidden="1" spans="1:2">
      <c r="A841" s="191" t="s">
        <v>803</v>
      </c>
      <c r="B841" s="192"/>
    </row>
    <row r="842" hidden="1" spans="1:2">
      <c r="A842" s="193" t="s">
        <v>804</v>
      </c>
      <c r="B842" s="192"/>
    </row>
    <row r="843" hidden="1" spans="1:2">
      <c r="A843" s="193" t="s">
        <v>805</v>
      </c>
      <c r="B843" s="192"/>
    </row>
    <row r="844" hidden="1" spans="1:2">
      <c r="A844" s="191" t="s">
        <v>806</v>
      </c>
      <c r="B844" s="192"/>
    </row>
    <row r="845" hidden="1" spans="1:2">
      <c r="A845" s="193" t="s">
        <v>807</v>
      </c>
      <c r="B845" s="192"/>
    </row>
    <row r="846" hidden="1" spans="1:2">
      <c r="A846" s="191" t="s">
        <v>808</v>
      </c>
      <c r="B846" s="192"/>
    </row>
    <row r="847" hidden="1" spans="1:2">
      <c r="A847" s="193" t="s">
        <v>809</v>
      </c>
      <c r="B847" s="192"/>
    </row>
    <row r="848" hidden="1" spans="1:2">
      <c r="A848" s="191" t="s">
        <v>810</v>
      </c>
      <c r="B848" s="192"/>
    </row>
    <row r="849" hidden="1" spans="1:2">
      <c r="A849" s="193" t="s">
        <v>811</v>
      </c>
      <c r="B849" s="192"/>
    </row>
    <row r="850" spans="1:2">
      <c r="A850" s="191" t="s">
        <v>812</v>
      </c>
      <c r="B850" s="192">
        <v>104</v>
      </c>
    </row>
    <row r="851" spans="1:2">
      <c r="A851" s="191" t="s">
        <v>813</v>
      </c>
      <c r="B851" s="192">
        <v>104</v>
      </c>
    </row>
    <row r="852" hidden="1" spans="1:2">
      <c r="A852" s="193" t="s">
        <v>181</v>
      </c>
      <c r="B852" s="192"/>
    </row>
    <row r="853" hidden="1" spans="1:2">
      <c r="A853" s="193" t="s">
        <v>182</v>
      </c>
      <c r="B853" s="192"/>
    </row>
    <row r="854" hidden="1" spans="1:2">
      <c r="A854" s="193" t="s">
        <v>183</v>
      </c>
      <c r="B854" s="192"/>
    </row>
    <row r="855" spans="1:2">
      <c r="A855" s="193" t="s">
        <v>190</v>
      </c>
      <c r="B855" s="192">
        <v>104</v>
      </c>
    </row>
    <row r="856" hidden="1" spans="1:2">
      <c r="A856" s="193" t="s">
        <v>814</v>
      </c>
      <c r="B856" s="192"/>
    </row>
    <row r="857" hidden="1" spans="1:2">
      <c r="A857" s="193" t="s">
        <v>815</v>
      </c>
      <c r="B857" s="192"/>
    </row>
    <row r="858" hidden="1" spans="1:2">
      <c r="A858" s="193" t="s">
        <v>816</v>
      </c>
      <c r="B858" s="192"/>
    </row>
    <row r="859" hidden="1" spans="1:2">
      <c r="A859" s="193" t="s">
        <v>817</v>
      </c>
      <c r="B859" s="192"/>
    </row>
    <row r="860" hidden="1" spans="1:2">
      <c r="A860" s="193" t="s">
        <v>818</v>
      </c>
      <c r="B860" s="192"/>
    </row>
    <row r="861" hidden="1" spans="1:2">
      <c r="A861" s="193" t="s">
        <v>819</v>
      </c>
      <c r="B861" s="192"/>
    </row>
    <row r="862" hidden="1" spans="1:2">
      <c r="A862" s="193" t="s">
        <v>820</v>
      </c>
      <c r="B862" s="192"/>
    </row>
    <row r="863" hidden="1" spans="1:2">
      <c r="A863" s="193" t="s">
        <v>821</v>
      </c>
      <c r="B863" s="192"/>
    </row>
    <row r="864" hidden="1" spans="1:2">
      <c r="A864" s="193" t="s">
        <v>822</v>
      </c>
      <c r="B864" s="192"/>
    </row>
    <row r="865" hidden="1" spans="1:2">
      <c r="A865" s="193" t="s">
        <v>823</v>
      </c>
      <c r="B865" s="192"/>
    </row>
    <row r="866" hidden="1" spans="1:2">
      <c r="A866" s="193" t="s">
        <v>824</v>
      </c>
      <c r="B866" s="192"/>
    </row>
    <row r="867" hidden="1" spans="1:2">
      <c r="A867" s="193" t="s">
        <v>825</v>
      </c>
      <c r="B867" s="192"/>
    </row>
    <row r="868" hidden="1" spans="1:2">
      <c r="A868" s="193" t="s">
        <v>826</v>
      </c>
      <c r="B868" s="192"/>
    </row>
    <row r="869" hidden="1" spans="1:2">
      <c r="A869" s="193" t="s">
        <v>827</v>
      </c>
      <c r="B869" s="192"/>
    </row>
    <row r="870" hidden="1" spans="1:2">
      <c r="A870" s="193" t="s">
        <v>828</v>
      </c>
      <c r="B870" s="192"/>
    </row>
    <row r="871" hidden="1" spans="1:2">
      <c r="A871" s="193" t="s">
        <v>829</v>
      </c>
      <c r="B871" s="192"/>
    </row>
    <row r="872" hidden="1" spans="1:2">
      <c r="A872" s="193" t="s">
        <v>830</v>
      </c>
      <c r="B872" s="192"/>
    </row>
    <row r="873" hidden="1" spans="1:2">
      <c r="A873" s="193" t="s">
        <v>831</v>
      </c>
      <c r="B873" s="192"/>
    </row>
    <row r="874" hidden="1" spans="1:2">
      <c r="A874" s="193" t="s">
        <v>832</v>
      </c>
      <c r="B874" s="192"/>
    </row>
    <row r="875" hidden="1" spans="1:2">
      <c r="A875" s="193" t="s">
        <v>833</v>
      </c>
      <c r="B875" s="192"/>
    </row>
    <row r="876" hidden="1" spans="1:2">
      <c r="A876" s="193" t="s">
        <v>834</v>
      </c>
      <c r="B876" s="192"/>
    </row>
    <row r="877" hidden="1" spans="1:2">
      <c r="A877" s="191" t="s">
        <v>835</v>
      </c>
      <c r="B877" s="192"/>
    </row>
    <row r="878" hidden="1" spans="1:2">
      <c r="A878" s="193" t="s">
        <v>181</v>
      </c>
      <c r="B878" s="192"/>
    </row>
    <row r="879" hidden="1" spans="1:2">
      <c r="A879" s="193" t="s">
        <v>182</v>
      </c>
      <c r="B879" s="192"/>
    </row>
    <row r="880" hidden="1" spans="1:2">
      <c r="A880" s="193" t="s">
        <v>183</v>
      </c>
      <c r="B880" s="192"/>
    </row>
    <row r="881" hidden="1" spans="1:2">
      <c r="A881" s="193" t="s">
        <v>836</v>
      </c>
      <c r="B881" s="192"/>
    </row>
    <row r="882" hidden="1" spans="1:2">
      <c r="A882" s="193" t="s">
        <v>837</v>
      </c>
      <c r="B882" s="192"/>
    </row>
    <row r="883" hidden="1" spans="1:2">
      <c r="A883" s="193" t="s">
        <v>838</v>
      </c>
      <c r="B883" s="192"/>
    </row>
    <row r="884" hidden="1" spans="1:2">
      <c r="A884" s="193" t="s">
        <v>839</v>
      </c>
      <c r="B884" s="192"/>
    </row>
    <row r="885" hidden="1" spans="1:2">
      <c r="A885" s="193" t="s">
        <v>840</v>
      </c>
      <c r="B885" s="192"/>
    </row>
    <row r="886" hidden="1" spans="1:2">
      <c r="A886" s="193" t="s">
        <v>841</v>
      </c>
      <c r="B886" s="192"/>
    </row>
    <row r="887" hidden="1" spans="1:2">
      <c r="A887" s="193" t="s">
        <v>842</v>
      </c>
      <c r="B887" s="192"/>
    </row>
    <row r="888" hidden="1" spans="1:2">
      <c r="A888" s="193" t="s">
        <v>843</v>
      </c>
      <c r="B888" s="192"/>
    </row>
    <row r="889" hidden="1" spans="1:2">
      <c r="A889" s="193" t="s">
        <v>844</v>
      </c>
      <c r="B889" s="192"/>
    </row>
    <row r="890" hidden="1" spans="1:2">
      <c r="A890" s="193" t="s">
        <v>845</v>
      </c>
      <c r="B890" s="192"/>
    </row>
    <row r="891" hidden="1" spans="1:2">
      <c r="A891" s="193" t="s">
        <v>846</v>
      </c>
      <c r="B891" s="192"/>
    </row>
    <row r="892" hidden="1" spans="1:2">
      <c r="A892" s="193" t="s">
        <v>847</v>
      </c>
      <c r="B892" s="192"/>
    </row>
    <row r="893" hidden="1" spans="1:2">
      <c r="A893" s="193" t="s">
        <v>848</v>
      </c>
      <c r="B893" s="192"/>
    </row>
    <row r="894" hidden="1" spans="1:2">
      <c r="A894" s="193" t="s">
        <v>849</v>
      </c>
      <c r="B894" s="192"/>
    </row>
    <row r="895" hidden="1" spans="1:2">
      <c r="A895" s="193" t="s">
        <v>850</v>
      </c>
      <c r="B895" s="192"/>
    </row>
    <row r="896" hidden="1" spans="1:2">
      <c r="A896" s="193" t="s">
        <v>851</v>
      </c>
      <c r="B896" s="192"/>
    </row>
    <row r="897" hidden="1" spans="1:2">
      <c r="A897" s="193" t="s">
        <v>852</v>
      </c>
      <c r="B897" s="192"/>
    </row>
    <row r="898" hidden="1" spans="1:2">
      <c r="A898" s="193" t="s">
        <v>853</v>
      </c>
      <c r="B898" s="192"/>
    </row>
    <row r="899" hidden="1" spans="1:2">
      <c r="A899" s="193" t="s">
        <v>854</v>
      </c>
      <c r="B899" s="192"/>
    </row>
    <row r="900" hidden="1" spans="1:2">
      <c r="A900" s="193" t="s">
        <v>820</v>
      </c>
      <c r="B900" s="192"/>
    </row>
    <row r="901" hidden="1" spans="1:2">
      <c r="A901" s="193" t="s">
        <v>855</v>
      </c>
      <c r="B901" s="192"/>
    </row>
    <row r="902" hidden="1" spans="1:2">
      <c r="A902" s="191" t="s">
        <v>856</v>
      </c>
      <c r="B902" s="192"/>
    </row>
    <row r="903" hidden="1" spans="1:2">
      <c r="A903" s="193" t="s">
        <v>181</v>
      </c>
      <c r="B903" s="192"/>
    </row>
    <row r="904" hidden="1" spans="1:2">
      <c r="A904" s="193" t="s">
        <v>182</v>
      </c>
      <c r="B904" s="192"/>
    </row>
    <row r="905" hidden="1" spans="1:2">
      <c r="A905" s="193" t="s">
        <v>183</v>
      </c>
      <c r="B905" s="192"/>
    </row>
    <row r="906" hidden="1" spans="1:2">
      <c r="A906" s="193" t="s">
        <v>857</v>
      </c>
      <c r="B906" s="192"/>
    </row>
    <row r="907" hidden="1" spans="1:2">
      <c r="A907" s="193" t="s">
        <v>858</v>
      </c>
      <c r="B907" s="192"/>
    </row>
    <row r="908" hidden="1" spans="1:2">
      <c r="A908" s="193" t="s">
        <v>859</v>
      </c>
      <c r="B908" s="192"/>
    </row>
    <row r="909" hidden="1" spans="1:2">
      <c r="A909" s="193" t="s">
        <v>860</v>
      </c>
      <c r="B909" s="192"/>
    </row>
    <row r="910" hidden="1" spans="1:2">
      <c r="A910" s="193" t="s">
        <v>861</v>
      </c>
      <c r="B910" s="192"/>
    </row>
    <row r="911" hidden="1" spans="1:2">
      <c r="A911" s="193" t="s">
        <v>862</v>
      </c>
      <c r="B911" s="192"/>
    </row>
    <row r="912" hidden="1" spans="1:2">
      <c r="A912" s="193" t="s">
        <v>863</v>
      </c>
      <c r="B912" s="192"/>
    </row>
    <row r="913" hidden="1" spans="1:2">
      <c r="A913" s="193" t="s">
        <v>864</v>
      </c>
      <c r="B913" s="192"/>
    </row>
    <row r="914" hidden="1" spans="1:2">
      <c r="A914" s="193" t="s">
        <v>865</v>
      </c>
      <c r="B914" s="192"/>
    </row>
    <row r="915" hidden="1" spans="1:2">
      <c r="A915" s="193" t="s">
        <v>866</v>
      </c>
      <c r="B915" s="192"/>
    </row>
    <row r="916" hidden="1" spans="1:2">
      <c r="A916" s="193" t="s">
        <v>867</v>
      </c>
      <c r="B916" s="192"/>
    </row>
    <row r="917" hidden="1" spans="1:2">
      <c r="A917" s="193" t="s">
        <v>868</v>
      </c>
      <c r="B917" s="192"/>
    </row>
    <row r="918" hidden="1" spans="1:2">
      <c r="A918" s="193" t="s">
        <v>869</v>
      </c>
      <c r="B918" s="192"/>
    </row>
    <row r="919" hidden="1" spans="1:2">
      <c r="A919" s="193" t="s">
        <v>870</v>
      </c>
      <c r="B919" s="192"/>
    </row>
    <row r="920" hidden="1" spans="1:2">
      <c r="A920" s="193" t="s">
        <v>871</v>
      </c>
      <c r="B920" s="192"/>
    </row>
    <row r="921" hidden="1" spans="1:2">
      <c r="A921" s="193" t="s">
        <v>872</v>
      </c>
      <c r="B921" s="192"/>
    </row>
    <row r="922" hidden="1" spans="1:2">
      <c r="A922" s="193" t="s">
        <v>873</v>
      </c>
      <c r="B922" s="192"/>
    </row>
    <row r="923" hidden="1" spans="1:2">
      <c r="A923" s="193" t="s">
        <v>874</v>
      </c>
      <c r="B923" s="192"/>
    </row>
    <row r="924" hidden="1" spans="1:2">
      <c r="A924" s="193" t="s">
        <v>848</v>
      </c>
      <c r="B924" s="192"/>
    </row>
    <row r="925" hidden="1" spans="1:2">
      <c r="A925" s="193" t="s">
        <v>875</v>
      </c>
      <c r="B925" s="192"/>
    </row>
    <row r="926" hidden="1" spans="1:2">
      <c r="A926" s="193" t="s">
        <v>876</v>
      </c>
      <c r="B926" s="192"/>
    </row>
    <row r="927" hidden="1" spans="1:2">
      <c r="A927" s="193" t="s">
        <v>877</v>
      </c>
      <c r="B927" s="192"/>
    </row>
    <row r="928" hidden="1" spans="1:2">
      <c r="A928" s="193" t="s">
        <v>878</v>
      </c>
      <c r="B928" s="192"/>
    </row>
    <row r="929" hidden="1" spans="1:2">
      <c r="A929" s="193" t="s">
        <v>879</v>
      </c>
      <c r="B929" s="192"/>
    </row>
    <row r="930" hidden="1" spans="1:2">
      <c r="A930" s="191" t="s">
        <v>880</v>
      </c>
      <c r="B930" s="192"/>
    </row>
    <row r="931" hidden="1" spans="1:2">
      <c r="A931" s="193" t="s">
        <v>181</v>
      </c>
      <c r="B931" s="192"/>
    </row>
    <row r="932" hidden="1" spans="1:2">
      <c r="A932" s="193" t="s">
        <v>182</v>
      </c>
      <c r="B932" s="192"/>
    </row>
    <row r="933" hidden="1" spans="1:2">
      <c r="A933" s="193" t="s">
        <v>183</v>
      </c>
      <c r="B933" s="192"/>
    </row>
    <row r="934" hidden="1" spans="1:2">
      <c r="A934" s="193" t="s">
        <v>881</v>
      </c>
      <c r="B934" s="192"/>
    </row>
    <row r="935" hidden="1" spans="1:2">
      <c r="A935" s="193" t="s">
        <v>882</v>
      </c>
      <c r="B935" s="192"/>
    </row>
    <row r="936" hidden="1" spans="1:2">
      <c r="A936" s="193" t="s">
        <v>883</v>
      </c>
      <c r="B936" s="192"/>
    </row>
    <row r="937" hidden="1" spans="1:2">
      <c r="A937" s="193" t="s">
        <v>884</v>
      </c>
      <c r="B937" s="192"/>
    </row>
    <row r="938" hidden="1" spans="1:2">
      <c r="A938" s="193" t="s">
        <v>885</v>
      </c>
      <c r="B938" s="192"/>
    </row>
    <row r="939" hidden="1" spans="1:2">
      <c r="A939" s="193" t="s">
        <v>886</v>
      </c>
      <c r="B939" s="192"/>
    </row>
    <row r="940" hidden="1" spans="1:2">
      <c r="A940" s="193" t="s">
        <v>887</v>
      </c>
      <c r="B940" s="192"/>
    </row>
    <row r="941" hidden="1" spans="1:2">
      <c r="A941" s="191" t="s">
        <v>888</v>
      </c>
      <c r="B941" s="192"/>
    </row>
    <row r="942" hidden="1" spans="1:2">
      <c r="A942" s="193" t="s">
        <v>889</v>
      </c>
      <c r="B942" s="192"/>
    </row>
    <row r="943" hidden="1" spans="1:2">
      <c r="A943" s="193" t="s">
        <v>890</v>
      </c>
      <c r="B943" s="192"/>
    </row>
    <row r="944" hidden="1" spans="1:2">
      <c r="A944" s="193" t="s">
        <v>891</v>
      </c>
      <c r="B944" s="192"/>
    </row>
    <row r="945" hidden="1" spans="1:2">
      <c r="A945" s="193" t="s">
        <v>892</v>
      </c>
      <c r="B945" s="192"/>
    </row>
    <row r="946" hidden="1" spans="1:2">
      <c r="A946" s="193" t="s">
        <v>893</v>
      </c>
      <c r="B946" s="192"/>
    </row>
    <row r="947" hidden="1" spans="1:2">
      <c r="A947" s="193" t="s">
        <v>894</v>
      </c>
      <c r="B947" s="192"/>
    </row>
    <row r="948" hidden="1" spans="1:2">
      <c r="A948" s="191" t="s">
        <v>895</v>
      </c>
      <c r="B948" s="192"/>
    </row>
    <row r="949" hidden="1" spans="1:2">
      <c r="A949" s="193" t="s">
        <v>896</v>
      </c>
      <c r="B949" s="192"/>
    </row>
    <row r="950" hidden="1" spans="1:2">
      <c r="A950" s="193" t="s">
        <v>897</v>
      </c>
      <c r="B950" s="192"/>
    </row>
    <row r="951" hidden="1" spans="1:2">
      <c r="A951" s="193" t="s">
        <v>898</v>
      </c>
      <c r="B951" s="192"/>
    </row>
    <row r="952" hidden="1" spans="1:2">
      <c r="A952" s="193" t="s">
        <v>899</v>
      </c>
      <c r="B952" s="192"/>
    </row>
    <row r="953" hidden="1" spans="1:2">
      <c r="A953" s="193" t="s">
        <v>900</v>
      </c>
      <c r="B953" s="192"/>
    </row>
    <row r="954" hidden="1" spans="1:2">
      <c r="A954" s="193" t="s">
        <v>901</v>
      </c>
      <c r="B954" s="192"/>
    </row>
    <row r="955" hidden="1" spans="1:2">
      <c r="A955" s="191" t="s">
        <v>902</v>
      </c>
      <c r="B955" s="192"/>
    </row>
    <row r="956" hidden="1" spans="1:2">
      <c r="A956" s="193" t="s">
        <v>903</v>
      </c>
      <c r="B956" s="192"/>
    </row>
    <row r="957" hidden="1" spans="1:2">
      <c r="A957" s="193" t="s">
        <v>904</v>
      </c>
      <c r="B957" s="192"/>
    </row>
    <row r="958" hidden="1" spans="1:2">
      <c r="A958" s="191" t="s">
        <v>905</v>
      </c>
      <c r="B958" s="192"/>
    </row>
    <row r="959" hidden="1" spans="1:2">
      <c r="A959" s="193" t="s">
        <v>906</v>
      </c>
      <c r="B959" s="192"/>
    </row>
    <row r="960" hidden="1" spans="1:2">
      <c r="A960" s="193" t="s">
        <v>907</v>
      </c>
      <c r="B960" s="192"/>
    </row>
    <row r="961" hidden="1" spans="1:2">
      <c r="A961" s="191" t="s">
        <v>908</v>
      </c>
      <c r="B961" s="192"/>
    </row>
    <row r="962" hidden="1" spans="1:2">
      <c r="A962" s="191" t="s">
        <v>909</v>
      </c>
      <c r="B962" s="192"/>
    </row>
    <row r="963" hidden="1" spans="1:2">
      <c r="A963" s="193" t="s">
        <v>181</v>
      </c>
      <c r="B963" s="192"/>
    </row>
    <row r="964" hidden="1" spans="1:2">
      <c r="A964" s="193" t="s">
        <v>182</v>
      </c>
      <c r="B964" s="192"/>
    </row>
    <row r="965" hidden="1" spans="1:2">
      <c r="A965" s="193" t="s">
        <v>183</v>
      </c>
      <c r="B965" s="192"/>
    </row>
    <row r="966" hidden="1" spans="1:2">
      <c r="A966" s="193" t="s">
        <v>910</v>
      </c>
      <c r="B966" s="192"/>
    </row>
    <row r="967" hidden="1" spans="1:2">
      <c r="A967" s="193" t="s">
        <v>911</v>
      </c>
      <c r="B967" s="192"/>
    </row>
    <row r="968" hidden="1" spans="1:2">
      <c r="A968" s="193" t="s">
        <v>912</v>
      </c>
      <c r="B968" s="192"/>
    </row>
    <row r="969" hidden="1" spans="1:2">
      <c r="A969" s="193" t="s">
        <v>913</v>
      </c>
      <c r="B969" s="192"/>
    </row>
    <row r="970" hidden="1" spans="1:2">
      <c r="A970" s="193" t="s">
        <v>914</v>
      </c>
      <c r="B970" s="192"/>
    </row>
    <row r="971" hidden="1" spans="1:2">
      <c r="A971" s="193" t="s">
        <v>915</v>
      </c>
      <c r="B971" s="192"/>
    </row>
    <row r="972" hidden="1" spans="1:2">
      <c r="A972" s="193" t="s">
        <v>916</v>
      </c>
      <c r="B972" s="192"/>
    </row>
    <row r="973" hidden="1" spans="1:2">
      <c r="A973" s="193" t="s">
        <v>917</v>
      </c>
      <c r="B973" s="192"/>
    </row>
    <row r="974" hidden="1" spans="1:2">
      <c r="A974" s="193" t="s">
        <v>918</v>
      </c>
      <c r="B974" s="192"/>
    </row>
    <row r="975" hidden="1" spans="1:2">
      <c r="A975" s="193" t="s">
        <v>919</v>
      </c>
      <c r="B975" s="192"/>
    </row>
    <row r="976" hidden="1" spans="1:2">
      <c r="A976" s="193" t="s">
        <v>920</v>
      </c>
      <c r="B976" s="192"/>
    </row>
    <row r="977" hidden="1" spans="1:2">
      <c r="A977" s="193" t="s">
        <v>921</v>
      </c>
      <c r="B977" s="192"/>
    </row>
    <row r="978" hidden="1" spans="1:2">
      <c r="A978" s="193" t="s">
        <v>922</v>
      </c>
      <c r="B978" s="192"/>
    </row>
    <row r="979" hidden="1" spans="1:2">
      <c r="A979" s="193" t="s">
        <v>923</v>
      </c>
      <c r="B979" s="192"/>
    </row>
    <row r="980" hidden="1" spans="1:2">
      <c r="A980" s="193" t="s">
        <v>924</v>
      </c>
      <c r="B980" s="192"/>
    </row>
    <row r="981" hidden="1" spans="1:2">
      <c r="A981" s="193" t="s">
        <v>925</v>
      </c>
      <c r="B981" s="192"/>
    </row>
    <row r="982" hidden="1" spans="1:2">
      <c r="A982" s="193" t="s">
        <v>926</v>
      </c>
      <c r="B982" s="192"/>
    </row>
    <row r="983" hidden="1" spans="1:2">
      <c r="A983" s="193" t="s">
        <v>927</v>
      </c>
      <c r="B983" s="192"/>
    </row>
    <row r="984" hidden="1" spans="1:2">
      <c r="A984" s="193" t="s">
        <v>928</v>
      </c>
      <c r="B984" s="192"/>
    </row>
    <row r="985" hidden="1" spans="1:2">
      <c r="A985" s="191" t="s">
        <v>929</v>
      </c>
      <c r="B985" s="192"/>
    </row>
    <row r="986" hidden="1" spans="1:2">
      <c r="A986" s="193" t="s">
        <v>181</v>
      </c>
      <c r="B986" s="192"/>
    </row>
    <row r="987" hidden="1" spans="1:2">
      <c r="A987" s="193" t="s">
        <v>182</v>
      </c>
      <c r="B987" s="192"/>
    </row>
    <row r="988" hidden="1" spans="1:2">
      <c r="A988" s="193" t="s">
        <v>183</v>
      </c>
      <c r="B988" s="192"/>
    </row>
    <row r="989" hidden="1" spans="1:2">
      <c r="A989" s="193" t="s">
        <v>930</v>
      </c>
      <c r="B989" s="192"/>
    </row>
    <row r="990" hidden="1" spans="1:2">
      <c r="A990" s="193" t="s">
        <v>931</v>
      </c>
      <c r="B990" s="192"/>
    </row>
    <row r="991" hidden="1" spans="1:2">
      <c r="A991" s="193" t="s">
        <v>932</v>
      </c>
      <c r="B991" s="192"/>
    </row>
    <row r="992" hidden="1" spans="1:2">
      <c r="A992" s="193" t="s">
        <v>933</v>
      </c>
      <c r="B992" s="192"/>
    </row>
    <row r="993" hidden="1" spans="1:2">
      <c r="A993" s="193" t="s">
        <v>934</v>
      </c>
      <c r="B993" s="192"/>
    </row>
    <row r="994" hidden="1" spans="1:2">
      <c r="A994" s="193" t="s">
        <v>935</v>
      </c>
      <c r="B994" s="192"/>
    </row>
    <row r="995" hidden="1" spans="1:2">
      <c r="A995" s="191" t="s">
        <v>936</v>
      </c>
      <c r="B995" s="192"/>
    </row>
    <row r="996" hidden="1" spans="1:2">
      <c r="A996" s="193" t="s">
        <v>181</v>
      </c>
      <c r="B996" s="192"/>
    </row>
    <row r="997" hidden="1" spans="1:2">
      <c r="A997" s="193" t="s">
        <v>182</v>
      </c>
      <c r="B997" s="192"/>
    </row>
    <row r="998" hidden="1" spans="1:2">
      <c r="A998" s="193" t="s">
        <v>183</v>
      </c>
      <c r="B998" s="192"/>
    </row>
    <row r="999" hidden="1" spans="1:2">
      <c r="A999" s="193" t="s">
        <v>937</v>
      </c>
      <c r="B999" s="192"/>
    </row>
    <row r="1000" hidden="1" spans="1:2">
      <c r="A1000" s="193" t="s">
        <v>938</v>
      </c>
      <c r="B1000" s="192"/>
    </row>
    <row r="1001" hidden="1" spans="1:2">
      <c r="A1001" s="193" t="s">
        <v>939</v>
      </c>
      <c r="B1001" s="192"/>
    </row>
    <row r="1002" hidden="1" spans="1:2">
      <c r="A1002" s="193" t="s">
        <v>940</v>
      </c>
      <c r="B1002" s="192"/>
    </row>
    <row r="1003" hidden="1" spans="1:2">
      <c r="A1003" s="193" t="s">
        <v>941</v>
      </c>
      <c r="B1003" s="192"/>
    </row>
    <row r="1004" hidden="1" spans="1:2">
      <c r="A1004" s="193" t="s">
        <v>942</v>
      </c>
      <c r="B1004" s="192"/>
    </row>
    <row r="1005" hidden="1" spans="1:2">
      <c r="A1005" s="191" t="s">
        <v>943</v>
      </c>
      <c r="B1005" s="192"/>
    </row>
    <row r="1006" hidden="1" spans="1:2">
      <c r="A1006" s="193" t="s">
        <v>944</v>
      </c>
      <c r="B1006" s="192"/>
    </row>
    <row r="1007" hidden="1" spans="1:2">
      <c r="A1007" s="193" t="s">
        <v>945</v>
      </c>
      <c r="B1007" s="192"/>
    </row>
    <row r="1008" hidden="1" spans="1:2">
      <c r="A1008" s="193" t="s">
        <v>946</v>
      </c>
      <c r="B1008" s="192"/>
    </row>
    <row r="1009" hidden="1" spans="1:2">
      <c r="A1009" s="193" t="s">
        <v>947</v>
      </c>
      <c r="B1009" s="192"/>
    </row>
    <row r="1010" hidden="1" spans="1:2">
      <c r="A1010" s="191" t="s">
        <v>948</v>
      </c>
      <c r="B1010" s="192"/>
    </row>
    <row r="1011" hidden="1" spans="1:2">
      <c r="A1011" s="193" t="s">
        <v>181</v>
      </c>
      <c r="B1011" s="192"/>
    </row>
    <row r="1012" hidden="1" spans="1:2">
      <c r="A1012" s="193" t="s">
        <v>182</v>
      </c>
      <c r="B1012" s="192"/>
    </row>
    <row r="1013" hidden="1" spans="1:2">
      <c r="A1013" s="193" t="s">
        <v>183</v>
      </c>
      <c r="B1013" s="192"/>
    </row>
    <row r="1014" hidden="1" spans="1:2">
      <c r="A1014" s="193" t="s">
        <v>934</v>
      </c>
      <c r="B1014" s="192"/>
    </row>
    <row r="1015" hidden="1" spans="1:2">
      <c r="A1015" s="193" t="s">
        <v>949</v>
      </c>
      <c r="B1015" s="192"/>
    </row>
    <row r="1016" hidden="1" spans="1:2">
      <c r="A1016" s="193" t="s">
        <v>950</v>
      </c>
      <c r="B1016" s="192"/>
    </row>
    <row r="1017" hidden="1" spans="1:2">
      <c r="A1017" s="191" t="s">
        <v>951</v>
      </c>
      <c r="B1017" s="192"/>
    </row>
    <row r="1018" hidden="1" spans="1:2">
      <c r="A1018" s="193" t="s">
        <v>952</v>
      </c>
      <c r="B1018" s="192"/>
    </row>
    <row r="1019" hidden="1" spans="1:2">
      <c r="A1019" s="193" t="s">
        <v>953</v>
      </c>
      <c r="B1019" s="192"/>
    </row>
    <row r="1020" hidden="1" spans="1:2">
      <c r="A1020" s="193" t="s">
        <v>954</v>
      </c>
      <c r="B1020" s="192"/>
    </row>
    <row r="1021" hidden="1" spans="1:2">
      <c r="A1021" s="193" t="s">
        <v>955</v>
      </c>
      <c r="B1021" s="192"/>
    </row>
    <row r="1022" hidden="1" spans="1:2">
      <c r="A1022" s="191" t="s">
        <v>956</v>
      </c>
      <c r="B1022" s="192"/>
    </row>
    <row r="1023" hidden="1" spans="1:2">
      <c r="A1023" s="193" t="s">
        <v>957</v>
      </c>
      <c r="B1023" s="192"/>
    </row>
    <row r="1024" hidden="1" spans="1:2">
      <c r="A1024" s="193" t="s">
        <v>958</v>
      </c>
      <c r="B1024" s="192"/>
    </row>
    <row r="1025" hidden="1" spans="1:2">
      <c r="A1025" s="191" t="s">
        <v>959</v>
      </c>
      <c r="B1025" s="192"/>
    </row>
    <row r="1026" hidden="1" spans="1:2">
      <c r="A1026" s="191" t="s">
        <v>960</v>
      </c>
      <c r="B1026" s="192"/>
    </row>
    <row r="1027" hidden="1" spans="1:2">
      <c r="A1027" s="193" t="s">
        <v>181</v>
      </c>
      <c r="B1027" s="192"/>
    </row>
    <row r="1028" hidden="1" spans="1:2">
      <c r="A1028" s="193" t="s">
        <v>182</v>
      </c>
      <c r="B1028" s="192"/>
    </row>
    <row r="1029" hidden="1" spans="1:2">
      <c r="A1029" s="193" t="s">
        <v>183</v>
      </c>
      <c r="B1029" s="192"/>
    </row>
    <row r="1030" hidden="1" spans="1:2">
      <c r="A1030" s="193" t="s">
        <v>961</v>
      </c>
      <c r="B1030" s="192"/>
    </row>
    <row r="1031" hidden="1" spans="1:2">
      <c r="A1031" s="193" t="s">
        <v>962</v>
      </c>
      <c r="B1031" s="192"/>
    </row>
    <row r="1032" hidden="1" spans="1:2">
      <c r="A1032" s="193" t="s">
        <v>963</v>
      </c>
      <c r="B1032" s="192"/>
    </row>
    <row r="1033" hidden="1" spans="1:2">
      <c r="A1033" s="193" t="s">
        <v>964</v>
      </c>
      <c r="B1033" s="192"/>
    </row>
    <row r="1034" hidden="1" spans="1:2">
      <c r="A1034" s="193" t="s">
        <v>965</v>
      </c>
      <c r="B1034" s="192"/>
    </row>
    <row r="1035" hidden="1" spans="1:2">
      <c r="A1035" s="193" t="s">
        <v>966</v>
      </c>
      <c r="B1035" s="192"/>
    </row>
    <row r="1036" hidden="1" spans="1:2">
      <c r="A1036" s="191" t="s">
        <v>967</v>
      </c>
      <c r="B1036" s="192"/>
    </row>
    <row r="1037" hidden="1" spans="1:2">
      <c r="A1037" s="193" t="s">
        <v>181</v>
      </c>
      <c r="B1037" s="192"/>
    </row>
    <row r="1038" hidden="1" spans="1:2">
      <c r="A1038" s="193" t="s">
        <v>182</v>
      </c>
      <c r="B1038" s="192"/>
    </row>
    <row r="1039" hidden="1" spans="1:2">
      <c r="A1039" s="193" t="s">
        <v>183</v>
      </c>
      <c r="B1039" s="192"/>
    </row>
    <row r="1040" hidden="1" spans="1:2">
      <c r="A1040" s="193" t="s">
        <v>968</v>
      </c>
      <c r="B1040" s="192"/>
    </row>
    <row r="1041" hidden="1" spans="1:2">
      <c r="A1041" s="193" t="s">
        <v>969</v>
      </c>
      <c r="B1041" s="192"/>
    </row>
    <row r="1042" hidden="1" spans="1:2">
      <c r="A1042" s="193" t="s">
        <v>970</v>
      </c>
      <c r="B1042" s="192"/>
    </row>
    <row r="1043" hidden="1" spans="1:2">
      <c r="A1043" s="193" t="s">
        <v>971</v>
      </c>
      <c r="B1043" s="192"/>
    </row>
    <row r="1044" hidden="1" spans="1:2">
      <c r="A1044" s="193" t="s">
        <v>972</v>
      </c>
      <c r="B1044" s="192"/>
    </row>
    <row r="1045" hidden="1" spans="1:2">
      <c r="A1045" s="193" t="s">
        <v>973</v>
      </c>
      <c r="B1045" s="192"/>
    </row>
    <row r="1046" hidden="1" spans="1:2">
      <c r="A1046" s="193" t="s">
        <v>974</v>
      </c>
      <c r="B1046" s="192"/>
    </row>
    <row r="1047" hidden="1" spans="1:2">
      <c r="A1047" s="193" t="s">
        <v>975</v>
      </c>
      <c r="B1047" s="192"/>
    </row>
    <row r="1048" hidden="1" spans="1:2">
      <c r="A1048" s="193" t="s">
        <v>976</v>
      </c>
      <c r="B1048" s="192"/>
    </row>
    <row r="1049" hidden="1" spans="1:2">
      <c r="A1049" s="193" t="s">
        <v>977</v>
      </c>
      <c r="B1049" s="192"/>
    </row>
    <row r="1050" hidden="1" spans="1:2">
      <c r="A1050" s="193" t="s">
        <v>978</v>
      </c>
      <c r="B1050" s="192"/>
    </row>
    <row r="1051" hidden="1" spans="1:2">
      <c r="A1051" s="193" t="s">
        <v>979</v>
      </c>
      <c r="B1051" s="192"/>
    </row>
    <row r="1052" hidden="1" spans="1:2">
      <c r="A1052" s="191" t="s">
        <v>980</v>
      </c>
      <c r="B1052" s="192"/>
    </row>
    <row r="1053" hidden="1" spans="1:2">
      <c r="A1053" s="193" t="s">
        <v>181</v>
      </c>
      <c r="B1053" s="192"/>
    </row>
    <row r="1054" hidden="1" spans="1:2">
      <c r="A1054" s="193" t="s">
        <v>182</v>
      </c>
      <c r="B1054" s="192"/>
    </row>
    <row r="1055" hidden="1" spans="1:2">
      <c r="A1055" s="193" t="s">
        <v>183</v>
      </c>
      <c r="B1055" s="192"/>
    </row>
    <row r="1056" hidden="1" spans="1:2">
      <c r="A1056" s="193" t="s">
        <v>981</v>
      </c>
      <c r="B1056" s="192"/>
    </row>
    <row r="1057" hidden="1" spans="1:2">
      <c r="A1057" s="191" t="s">
        <v>982</v>
      </c>
      <c r="B1057" s="192"/>
    </row>
    <row r="1058" hidden="1" spans="1:2">
      <c r="A1058" s="193" t="s">
        <v>181</v>
      </c>
      <c r="B1058" s="192"/>
    </row>
    <row r="1059" hidden="1" spans="1:2">
      <c r="A1059" s="193" t="s">
        <v>182</v>
      </c>
      <c r="B1059" s="192"/>
    </row>
    <row r="1060" hidden="1" spans="1:2">
      <c r="A1060" s="193" t="s">
        <v>183</v>
      </c>
      <c r="B1060" s="192"/>
    </row>
    <row r="1061" hidden="1" spans="1:2">
      <c r="A1061" s="193" t="s">
        <v>983</v>
      </c>
      <c r="B1061" s="192"/>
    </row>
    <row r="1062" hidden="1" spans="1:2">
      <c r="A1062" s="193" t="s">
        <v>984</v>
      </c>
      <c r="B1062" s="192"/>
    </row>
    <row r="1063" hidden="1" spans="1:2">
      <c r="A1063" s="193" t="s">
        <v>985</v>
      </c>
      <c r="B1063" s="192"/>
    </row>
    <row r="1064" hidden="1" spans="1:2">
      <c r="A1064" s="193" t="s">
        <v>986</v>
      </c>
      <c r="B1064" s="192"/>
    </row>
    <row r="1065" hidden="1" spans="1:2">
      <c r="A1065" s="193" t="s">
        <v>987</v>
      </c>
      <c r="B1065" s="192"/>
    </row>
    <row r="1066" hidden="1" spans="1:2">
      <c r="A1066" s="193" t="s">
        <v>190</v>
      </c>
      <c r="B1066" s="192"/>
    </row>
    <row r="1067" hidden="1" spans="1:2">
      <c r="A1067" s="193" t="s">
        <v>988</v>
      </c>
      <c r="B1067" s="192"/>
    </row>
    <row r="1068" hidden="1" spans="1:2">
      <c r="A1068" s="191" t="s">
        <v>989</v>
      </c>
      <c r="B1068" s="192"/>
    </row>
    <row r="1069" hidden="1" spans="1:2">
      <c r="A1069" s="193" t="s">
        <v>181</v>
      </c>
      <c r="B1069" s="192"/>
    </row>
    <row r="1070" hidden="1" spans="1:2">
      <c r="A1070" s="193" t="s">
        <v>182</v>
      </c>
      <c r="B1070" s="192"/>
    </row>
    <row r="1071" hidden="1" spans="1:2">
      <c r="A1071" s="193" t="s">
        <v>183</v>
      </c>
      <c r="B1071" s="192"/>
    </row>
    <row r="1072" hidden="1" spans="1:2">
      <c r="A1072" s="193" t="s">
        <v>990</v>
      </c>
      <c r="B1072" s="192"/>
    </row>
    <row r="1073" hidden="1" spans="1:2">
      <c r="A1073" s="193" t="s">
        <v>991</v>
      </c>
      <c r="B1073" s="192"/>
    </row>
    <row r="1074" hidden="1" spans="1:2">
      <c r="A1074" s="193" t="s">
        <v>992</v>
      </c>
      <c r="B1074" s="192"/>
    </row>
    <row r="1075" hidden="1" spans="1:2">
      <c r="A1075" s="191" t="s">
        <v>993</v>
      </c>
      <c r="B1075" s="192"/>
    </row>
    <row r="1076" hidden="1" spans="1:2">
      <c r="A1076" s="193" t="s">
        <v>181</v>
      </c>
      <c r="B1076" s="192"/>
    </row>
    <row r="1077" hidden="1" spans="1:2">
      <c r="A1077" s="193" t="s">
        <v>182</v>
      </c>
      <c r="B1077" s="192"/>
    </row>
    <row r="1078" hidden="1" spans="1:2">
      <c r="A1078" s="193" t="s">
        <v>183</v>
      </c>
      <c r="B1078" s="192"/>
    </row>
    <row r="1079" hidden="1" spans="1:2">
      <c r="A1079" s="193" t="s">
        <v>994</v>
      </c>
      <c r="B1079" s="192"/>
    </row>
    <row r="1080" hidden="1" spans="1:2">
      <c r="A1080" s="193" t="s">
        <v>995</v>
      </c>
      <c r="B1080" s="192"/>
    </row>
    <row r="1081" hidden="1" spans="1:2">
      <c r="A1081" s="193" t="s">
        <v>996</v>
      </c>
      <c r="B1081" s="192"/>
    </row>
    <row r="1082" hidden="1" spans="1:2">
      <c r="A1082" s="193" t="s">
        <v>997</v>
      </c>
      <c r="B1082" s="192"/>
    </row>
    <row r="1083" hidden="1" spans="1:2">
      <c r="A1083" s="191" t="s">
        <v>998</v>
      </c>
      <c r="B1083" s="192"/>
    </row>
    <row r="1084" hidden="1" spans="1:2">
      <c r="A1084" s="193" t="s">
        <v>999</v>
      </c>
      <c r="B1084" s="192"/>
    </row>
    <row r="1085" hidden="1" spans="1:2">
      <c r="A1085" s="193" t="s">
        <v>1000</v>
      </c>
      <c r="B1085" s="192"/>
    </row>
    <row r="1086" hidden="1" spans="1:2">
      <c r="A1086" s="193" t="s">
        <v>1001</v>
      </c>
      <c r="B1086" s="192"/>
    </row>
    <row r="1087" hidden="1" spans="1:2">
      <c r="A1087" s="193" t="s">
        <v>1002</v>
      </c>
      <c r="B1087" s="192"/>
    </row>
    <row r="1088" hidden="1" spans="1:2">
      <c r="A1088" s="193" t="s">
        <v>1003</v>
      </c>
      <c r="B1088" s="192"/>
    </row>
    <row r="1089" hidden="1" spans="1:2">
      <c r="A1089" s="191" t="s">
        <v>1004</v>
      </c>
      <c r="B1089" s="192"/>
    </row>
    <row r="1090" hidden="1" spans="1:2">
      <c r="A1090" s="191" t="s">
        <v>1005</v>
      </c>
      <c r="B1090" s="192"/>
    </row>
    <row r="1091" hidden="1" spans="1:2">
      <c r="A1091" s="193" t="s">
        <v>181</v>
      </c>
      <c r="B1091" s="192"/>
    </row>
    <row r="1092" hidden="1" spans="1:2">
      <c r="A1092" s="193" t="s">
        <v>182</v>
      </c>
      <c r="B1092" s="192"/>
    </row>
    <row r="1093" hidden="1" spans="1:2">
      <c r="A1093" s="193" t="s">
        <v>183</v>
      </c>
      <c r="B1093" s="192"/>
    </row>
    <row r="1094" hidden="1" spans="1:2">
      <c r="A1094" s="193" t="s">
        <v>1006</v>
      </c>
      <c r="B1094" s="192"/>
    </row>
    <row r="1095" hidden="1" spans="1:2">
      <c r="A1095" s="193" t="s">
        <v>1007</v>
      </c>
      <c r="B1095" s="192"/>
    </row>
    <row r="1096" hidden="1" spans="1:2">
      <c r="A1096" s="193" t="s">
        <v>1008</v>
      </c>
      <c r="B1096" s="192"/>
    </row>
    <row r="1097" hidden="1" spans="1:2">
      <c r="A1097" s="193" t="s">
        <v>1009</v>
      </c>
      <c r="B1097" s="192"/>
    </row>
    <row r="1098" hidden="1" spans="1:2">
      <c r="A1098" s="193" t="s">
        <v>190</v>
      </c>
      <c r="B1098" s="192"/>
    </row>
    <row r="1099" hidden="1" spans="1:2">
      <c r="A1099" s="193" t="s">
        <v>1010</v>
      </c>
      <c r="B1099" s="192"/>
    </row>
    <row r="1100" hidden="1" spans="1:2">
      <c r="A1100" s="191" t="s">
        <v>1011</v>
      </c>
      <c r="B1100" s="192"/>
    </row>
    <row r="1101" hidden="1" spans="1:2">
      <c r="A1101" s="193" t="s">
        <v>181</v>
      </c>
      <c r="B1101" s="192"/>
    </row>
    <row r="1102" hidden="1" spans="1:2">
      <c r="A1102" s="193" t="s">
        <v>182</v>
      </c>
      <c r="B1102" s="192"/>
    </row>
    <row r="1103" hidden="1" spans="1:2">
      <c r="A1103" s="193" t="s">
        <v>183</v>
      </c>
      <c r="B1103" s="192"/>
    </row>
    <row r="1104" hidden="1" spans="1:2">
      <c r="A1104" s="193" t="s">
        <v>1012</v>
      </c>
      <c r="B1104" s="192"/>
    </row>
    <row r="1105" hidden="1" spans="1:2">
      <c r="A1105" s="193" t="s">
        <v>1013</v>
      </c>
      <c r="B1105" s="192"/>
    </row>
    <row r="1106" hidden="1" spans="1:2">
      <c r="A1106" s="191" t="s">
        <v>1014</v>
      </c>
      <c r="B1106" s="192"/>
    </row>
    <row r="1107" hidden="1" spans="1:2">
      <c r="A1107" s="193" t="s">
        <v>1015</v>
      </c>
      <c r="B1107" s="192"/>
    </row>
    <row r="1108" hidden="1" spans="1:2">
      <c r="A1108" s="193" t="s">
        <v>1016</v>
      </c>
      <c r="B1108" s="192"/>
    </row>
    <row r="1109" hidden="1" spans="1:2">
      <c r="A1109" s="191" t="s">
        <v>1017</v>
      </c>
      <c r="B1109" s="192"/>
    </row>
    <row r="1110" hidden="1" spans="1:2">
      <c r="A1110" s="191" t="s">
        <v>1018</v>
      </c>
      <c r="B1110" s="192"/>
    </row>
    <row r="1111" hidden="1" spans="1:2">
      <c r="A1111" s="193" t="s">
        <v>181</v>
      </c>
      <c r="B1111" s="192"/>
    </row>
    <row r="1112" hidden="1" spans="1:2">
      <c r="A1112" s="193" t="s">
        <v>182</v>
      </c>
      <c r="B1112" s="192"/>
    </row>
    <row r="1113" hidden="1" spans="1:2">
      <c r="A1113" s="193" t="s">
        <v>183</v>
      </c>
      <c r="B1113" s="192"/>
    </row>
    <row r="1114" hidden="1" spans="1:2">
      <c r="A1114" s="193" t="s">
        <v>1019</v>
      </c>
      <c r="B1114" s="192"/>
    </row>
    <row r="1115" hidden="1" spans="1:2">
      <c r="A1115" s="193" t="s">
        <v>190</v>
      </c>
      <c r="B1115" s="192"/>
    </row>
    <row r="1116" hidden="1" spans="1:2">
      <c r="A1116" s="193" t="s">
        <v>1020</v>
      </c>
      <c r="B1116" s="192"/>
    </row>
    <row r="1117" hidden="1" spans="1:2">
      <c r="A1117" s="191" t="s">
        <v>1021</v>
      </c>
      <c r="B1117" s="192"/>
    </row>
    <row r="1118" hidden="1" spans="1:2">
      <c r="A1118" s="193" t="s">
        <v>1022</v>
      </c>
      <c r="B1118" s="192"/>
    </row>
    <row r="1119" hidden="1" spans="1:2">
      <c r="A1119" s="193" t="s">
        <v>1023</v>
      </c>
      <c r="B1119" s="192"/>
    </row>
    <row r="1120" hidden="1" spans="1:2">
      <c r="A1120" s="193" t="s">
        <v>1024</v>
      </c>
      <c r="B1120" s="192"/>
    </row>
    <row r="1121" hidden="1" spans="1:2">
      <c r="A1121" s="193" t="s">
        <v>1025</v>
      </c>
      <c r="B1121" s="192"/>
    </row>
    <row r="1122" hidden="1" spans="1:2">
      <c r="A1122" s="193" t="s">
        <v>1026</v>
      </c>
      <c r="B1122" s="192"/>
    </row>
    <row r="1123" hidden="1" spans="1:2">
      <c r="A1123" s="193" t="s">
        <v>1027</v>
      </c>
      <c r="B1123" s="192"/>
    </row>
    <row r="1124" hidden="1" spans="1:2">
      <c r="A1124" s="193" t="s">
        <v>1028</v>
      </c>
      <c r="B1124" s="192"/>
    </row>
    <row r="1125" hidden="1" spans="1:2">
      <c r="A1125" s="193" t="s">
        <v>1029</v>
      </c>
      <c r="B1125" s="192"/>
    </row>
    <row r="1126" hidden="1" spans="1:2">
      <c r="A1126" s="193" t="s">
        <v>1030</v>
      </c>
      <c r="B1126" s="192"/>
    </row>
    <row r="1127" hidden="1" spans="1:2">
      <c r="A1127" s="191" t="s">
        <v>1031</v>
      </c>
      <c r="B1127" s="192"/>
    </row>
    <row r="1128" hidden="1" spans="1:2">
      <c r="A1128" s="193" t="s">
        <v>1032</v>
      </c>
      <c r="B1128" s="192"/>
    </row>
    <row r="1129" hidden="1" spans="1:2">
      <c r="A1129" s="193" t="s">
        <v>1033</v>
      </c>
      <c r="B1129" s="192"/>
    </row>
    <row r="1130" hidden="1" spans="1:2">
      <c r="A1130" s="193" t="s">
        <v>1034</v>
      </c>
      <c r="B1130" s="192"/>
    </row>
    <row r="1131" hidden="1" spans="1:2">
      <c r="A1131" s="193" t="s">
        <v>1035</v>
      </c>
      <c r="B1131" s="192"/>
    </row>
    <row r="1132" hidden="1" spans="1:2">
      <c r="A1132" s="193" t="s">
        <v>1036</v>
      </c>
      <c r="B1132" s="192"/>
    </row>
    <row r="1133" hidden="1" spans="1:2">
      <c r="A1133" s="191" t="s">
        <v>1037</v>
      </c>
      <c r="B1133" s="192"/>
    </row>
    <row r="1134" hidden="1" spans="1:2">
      <c r="A1134" s="193" t="s">
        <v>1038</v>
      </c>
      <c r="B1134" s="192"/>
    </row>
    <row r="1135" hidden="1" spans="1:2">
      <c r="A1135" s="193" t="s">
        <v>1039</v>
      </c>
      <c r="B1135" s="192"/>
    </row>
    <row r="1136" hidden="1" spans="1:2">
      <c r="A1136" s="191" t="s">
        <v>1040</v>
      </c>
      <c r="B1136" s="192"/>
    </row>
    <row r="1137" hidden="1" spans="1:2">
      <c r="A1137" s="193" t="s">
        <v>1041</v>
      </c>
      <c r="B1137" s="192"/>
    </row>
    <row r="1138" hidden="1" spans="1:2">
      <c r="A1138" s="193" t="s">
        <v>1042</v>
      </c>
      <c r="B1138" s="192"/>
    </row>
    <row r="1139" hidden="1" spans="1:2">
      <c r="A1139" s="191" t="s">
        <v>1043</v>
      </c>
      <c r="B1139" s="192"/>
    </row>
    <row r="1140" hidden="1" spans="1:2">
      <c r="A1140" s="191" t="s">
        <v>1044</v>
      </c>
      <c r="B1140" s="192"/>
    </row>
    <row r="1141" hidden="1" spans="1:2">
      <c r="A1141" s="191" t="s">
        <v>1045</v>
      </c>
      <c r="B1141" s="192"/>
    </row>
    <row r="1142" hidden="1" spans="1:2">
      <c r="A1142" s="191" t="s">
        <v>1046</v>
      </c>
      <c r="B1142" s="192"/>
    </row>
    <row r="1143" hidden="1" spans="1:2">
      <c r="A1143" s="191" t="s">
        <v>1047</v>
      </c>
      <c r="B1143" s="192"/>
    </row>
    <row r="1144" hidden="1" spans="1:2">
      <c r="A1144" s="191" t="s">
        <v>1048</v>
      </c>
      <c r="B1144" s="192"/>
    </row>
    <row r="1145" hidden="1" spans="1:2">
      <c r="A1145" s="191" t="s">
        <v>1049</v>
      </c>
      <c r="B1145" s="192"/>
    </row>
    <row r="1146" hidden="1" spans="1:2">
      <c r="A1146" s="191" t="s">
        <v>1050</v>
      </c>
      <c r="B1146" s="192"/>
    </row>
    <row r="1147" hidden="1" spans="1:2">
      <c r="A1147" s="191" t="s">
        <v>1051</v>
      </c>
      <c r="B1147" s="192"/>
    </row>
    <row r="1148" hidden="1" spans="1:2">
      <c r="A1148" s="191" t="s">
        <v>1052</v>
      </c>
      <c r="B1148" s="192"/>
    </row>
    <row r="1149" hidden="1" spans="1:2">
      <c r="A1149" s="191" t="s">
        <v>1053</v>
      </c>
      <c r="B1149" s="192"/>
    </row>
    <row r="1150" hidden="1" spans="1:2">
      <c r="A1150" s="191" t="s">
        <v>1054</v>
      </c>
      <c r="B1150" s="192"/>
    </row>
    <row r="1151" hidden="1" spans="1:2">
      <c r="A1151" s="193" t="s">
        <v>181</v>
      </c>
      <c r="B1151" s="192"/>
    </row>
    <row r="1152" hidden="1" spans="1:2">
      <c r="A1152" s="193" t="s">
        <v>182</v>
      </c>
      <c r="B1152" s="192"/>
    </row>
    <row r="1153" hidden="1" spans="1:2">
      <c r="A1153" s="193" t="s">
        <v>183</v>
      </c>
      <c r="B1153" s="192"/>
    </row>
    <row r="1154" hidden="1" spans="1:2">
      <c r="A1154" s="193" t="s">
        <v>1055</v>
      </c>
      <c r="B1154" s="192"/>
    </row>
    <row r="1155" hidden="1" spans="1:2">
      <c r="A1155" s="193" t="s">
        <v>1056</v>
      </c>
      <c r="B1155" s="192"/>
    </row>
    <row r="1156" hidden="1" spans="1:2">
      <c r="A1156" s="193" t="s">
        <v>1057</v>
      </c>
      <c r="B1156" s="192"/>
    </row>
    <row r="1157" hidden="1" spans="1:2">
      <c r="A1157" s="193" t="s">
        <v>1058</v>
      </c>
      <c r="B1157" s="192"/>
    </row>
    <row r="1158" hidden="1" spans="1:2">
      <c r="A1158" s="193" t="s">
        <v>1059</v>
      </c>
      <c r="B1158" s="192"/>
    </row>
    <row r="1159" hidden="1" spans="1:2">
      <c r="A1159" s="193" t="s">
        <v>1060</v>
      </c>
      <c r="B1159" s="192"/>
    </row>
    <row r="1160" hidden="1" spans="1:2">
      <c r="A1160" s="193" t="s">
        <v>1061</v>
      </c>
      <c r="B1160" s="192"/>
    </row>
    <row r="1161" hidden="1" spans="1:2">
      <c r="A1161" s="194" t="s">
        <v>1062</v>
      </c>
      <c r="B1161" s="192"/>
    </row>
    <row r="1162" hidden="1" spans="1:2">
      <c r="A1162" s="193" t="s">
        <v>1063</v>
      </c>
      <c r="B1162" s="192"/>
    </row>
    <row r="1163" hidden="1" spans="1:2">
      <c r="A1163" s="193" t="s">
        <v>1064</v>
      </c>
      <c r="B1163" s="192"/>
    </row>
    <row r="1164" hidden="1" spans="1:2">
      <c r="A1164" s="193" t="s">
        <v>1065</v>
      </c>
      <c r="B1164" s="192"/>
    </row>
    <row r="1165" hidden="1" spans="1:2">
      <c r="A1165" s="193" t="s">
        <v>1066</v>
      </c>
      <c r="B1165" s="192"/>
    </row>
    <row r="1166" hidden="1" spans="1:2">
      <c r="A1166" s="193" t="s">
        <v>1067</v>
      </c>
      <c r="B1166" s="192"/>
    </row>
    <row r="1167" hidden="1" spans="1:2">
      <c r="A1167" s="193" t="s">
        <v>1068</v>
      </c>
      <c r="B1167" s="192"/>
    </row>
    <row r="1168" hidden="1" spans="1:2">
      <c r="A1168" s="193" t="s">
        <v>1069</v>
      </c>
      <c r="B1168" s="192"/>
    </row>
    <row r="1169" hidden="1" spans="1:2">
      <c r="A1169" s="193" t="s">
        <v>1070</v>
      </c>
      <c r="B1169" s="192"/>
    </row>
    <row r="1170" hidden="1" spans="1:2">
      <c r="A1170" s="193" t="s">
        <v>1071</v>
      </c>
      <c r="B1170" s="192"/>
    </row>
    <row r="1171" hidden="1" spans="1:2">
      <c r="A1171" s="193" t="s">
        <v>1072</v>
      </c>
      <c r="B1171" s="192"/>
    </row>
    <row r="1172" hidden="1" spans="1:2">
      <c r="A1172" s="193" t="s">
        <v>1073</v>
      </c>
      <c r="B1172" s="192"/>
    </row>
    <row r="1173" hidden="1" spans="1:2">
      <c r="A1173" s="193" t="s">
        <v>1074</v>
      </c>
      <c r="B1173" s="192"/>
    </row>
    <row r="1174" hidden="1" spans="1:2">
      <c r="A1174" s="193" t="s">
        <v>1075</v>
      </c>
      <c r="B1174" s="192"/>
    </row>
    <row r="1175" hidden="1" spans="1:2">
      <c r="A1175" s="193" t="s">
        <v>190</v>
      </c>
      <c r="B1175" s="192"/>
    </row>
    <row r="1176" hidden="1" spans="1:2">
      <c r="A1176" s="193" t="s">
        <v>1076</v>
      </c>
      <c r="B1176" s="192"/>
    </row>
    <row r="1177" hidden="1" spans="1:2">
      <c r="A1177" s="191" t="s">
        <v>1077</v>
      </c>
      <c r="B1177" s="192"/>
    </row>
    <row r="1178" hidden="1" spans="1:2">
      <c r="A1178" s="193" t="s">
        <v>181</v>
      </c>
      <c r="B1178" s="192"/>
    </row>
    <row r="1179" hidden="1" spans="1:2">
      <c r="A1179" s="193" t="s">
        <v>182</v>
      </c>
      <c r="B1179" s="192"/>
    </row>
    <row r="1180" hidden="1" spans="1:2">
      <c r="A1180" s="193" t="s">
        <v>183</v>
      </c>
      <c r="B1180" s="192"/>
    </row>
    <row r="1181" hidden="1" spans="1:2">
      <c r="A1181" s="193" t="s">
        <v>1078</v>
      </c>
      <c r="B1181" s="192"/>
    </row>
    <row r="1182" hidden="1" spans="1:2">
      <c r="A1182" s="193" t="s">
        <v>1079</v>
      </c>
      <c r="B1182" s="192"/>
    </row>
    <row r="1183" hidden="1" spans="1:2">
      <c r="A1183" s="193" t="s">
        <v>1080</v>
      </c>
      <c r="B1183" s="192"/>
    </row>
    <row r="1184" hidden="1" spans="1:2">
      <c r="A1184" s="193" t="s">
        <v>1081</v>
      </c>
      <c r="B1184" s="192"/>
    </row>
    <row r="1185" hidden="1" spans="1:2">
      <c r="A1185" s="193" t="s">
        <v>1082</v>
      </c>
      <c r="B1185" s="192"/>
    </row>
    <row r="1186" hidden="1" spans="1:2">
      <c r="A1186" s="193" t="s">
        <v>1083</v>
      </c>
      <c r="B1186" s="192"/>
    </row>
    <row r="1187" hidden="1" spans="1:2">
      <c r="A1187" s="193" t="s">
        <v>1084</v>
      </c>
      <c r="B1187" s="192"/>
    </row>
    <row r="1188" hidden="1" spans="1:2">
      <c r="A1188" s="193" t="s">
        <v>1085</v>
      </c>
      <c r="B1188" s="192"/>
    </row>
    <row r="1189" hidden="1" spans="1:2">
      <c r="A1189" s="193" t="s">
        <v>1086</v>
      </c>
      <c r="B1189" s="192"/>
    </row>
    <row r="1190" hidden="1" spans="1:2">
      <c r="A1190" s="193" t="s">
        <v>1087</v>
      </c>
      <c r="B1190" s="192"/>
    </row>
    <row r="1191" hidden="1" spans="1:2">
      <c r="A1191" s="193" t="s">
        <v>1088</v>
      </c>
      <c r="B1191" s="192"/>
    </row>
    <row r="1192" hidden="1" spans="1:2">
      <c r="A1192" s="191" t="s">
        <v>1089</v>
      </c>
      <c r="B1192" s="192"/>
    </row>
    <row r="1193" hidden="1" spans="1:2">
      <c r="A1193" s="193" t="s">
        <v>1090</v>
      </c>
      <c r="B1193" s="192"/>
    </row>
    <row r="1194" spans="1:2">
      <c r="A1194" s="191" t="s">
        <v>1091</v>
      </c>
      <c r="B1194" s="192">
        <v>126</v>
      </c>
    </row>
    <row r="1195" hidden="1" spans="1:2">
      <c r="A1195" s="191" t="s">
        <v>1092</v>
      </c>
      <c r="B1195" s="192"/>
    </row>
    <row r="1196" hidden="1" spans="1:2">
      <c r="A1196" s="193" t="s">
        <v>1093</v>
      </c>
      <c r="B1196" s="192"/>
    </row>
    <row r="1197" hidden="1" spans="1:2">
      <c r="A1197" s="193" t="s">
        <v>1094</v>
      </c>
      <c r="B1197" s="192"/>
    </row>
    <row r="1198" hidden="1" spans="1:2">
      <c r="A1198" s="193" t="s">
        <v>1095</v>
      </c>
      <c r="B1198" s="192"/>
    </row>
    <row r="1199" hidden="1" spans="1:2">
      <c r="A1199" s="193" t="s">
        <v>1096</v>
      </c>
      <c r="B1199" s="192"/>
    </row>
    <row r="1200" hidden="1" spans="1:2">
      <c r="A1200" s="193" t="s">
        <v>1097</v>
      </c>
      <c r="B1200" s="192"/>
    </row>
    <row r="1201" hidden="1" spans="1:2">
      <c r="A1201" s="193" t="s">
        <v>1098</v>
      </c>
      <c r="B1201" s="192"/>
    </row>
    <row r="1202" hidden="1" spans="1:2">
      <c r="A1202" s="193" t="s">
        <v>1099</v>
      </c>
      <c r="B1202" s="192"/>
    </row>
    <row r="1203" hidden="1" spans="1:2">
      <c r="A1203" s="193" t="s">
        <v>1100</v>
      </c>
      <c r="B1203" s="192"/>
    </row>
    <row r="1204" hidden="1" spans="1:2">
      <c r="A1204" s="193" t="s">
        <v>1101</v>
      </c>
      <c r="B1204" s="192"/>
    </row>
    <row r="1205" hidden="1" spans="1:2">
      <c r="A1205" s="193" t="s">
        <v>1102</v>
      </c>
      <c r="B1205" s="192"/>
    </row>
    <row r="1206" spans="1:2">
      <c r="A1206" s="191" t="s">
        <v>1103</v>
      </c>
      <c r="B1206" s="192">
        <v>126</v>
      </c>
    </row>
    <row r="1207" spans="1:2">
      <c r="A1207" s="193" t="s">
        <v>1104</v>
      </c>
      <c r="B1207" s="192">
        <v>126</v>
      </c>
    </row>
    <row r="1208" hidden="1" spans="1:2">
      <c r="A1208" s="193" t="s">
        <v>1105</v>
      </c>
      <c r="B1208" s="192"/>
    </row>
    <row r="1209" hidden="1" spans="1:2">
      <c r="A1209" s="193" t="s">
        <v>1106</v>
      </c>
      <c r="B1209" s="192"/>
    </row>
    <row r="1210" hidden="1" spans="1:2">
      <c r="A1210" s="191" t="s">
        <v>1107</v>
      </c>
      <c r="B1210" s="192"/>
    </row>
    <row r="1211" hidden="1" spans="1:2">
      <c r="A1211" s="193" t="s">
        <v>1108</v>
      </c>
      <c r="B1211" s="192"/>
    </row>
    <row r="1212" hidden="1" spans="1:2">
      <c r="A1212" s="193" t="s">
        <v>1109</v>
      </c>
      <c r="B1212" s="192"/>
    </row>
    <row r="1213" hidden="1" spans="1:2">
      <c r="A1213" s="193" t="s">
        <v>1110</v>
      </c>
      <c r="B1213" s="192"/>
    </row>
    <row r="1214" hidden="1" spans="1:2">
      <c r="A1214" s="191" t="s">
        <v>1111</v>
      </c>
      <c r="B1214" s="192"/>
    </row>
    <row r="1215" hidden="1" spans="1:2">
      <c r="A1215" s="191" t="s">
        <v>1112</v>
      </c>
      <c r="B1215" s="192"/>
    </row>
    <row r="1216" hidden="1" spans="1:2">
      <c r="A1216" s="193" t="s">
        <v>181</v>
      </c>
      <c r="B1216" s="192"/>
    </row>
    <row r="1217" hidden="1" spans="1:2">
      <c r="A1217" s="193" t="s">
        <v>182</v>
      </c>
      <c r="B1217" s="192"/>
    </row>
    <row r="1218" hidden="1" spans="1:2">
      <c r="A1218" s="193" t="s">
        <v>183</v>
      </c>
      <c r="B1218" s="192"/>
    </row>
    <row r="1219" hidden="1" spans="1:2">
      <c r="A1219" s="193" t="s">
        <v>1113</v>
      </c>
      <c r="B1219" s="192"/>
    </row>
    <row r="1220" hidden="1" spans="1:2">
      <c r="A1220" s="193" t="s">
        <v>1114</v>
      </c>
      <c r="B1220" s="192"/>
    </row>
    <row r="1221" hidden="1" spans="1:2">
      <c r="A1221" s="193" t="s">
        <v>1115</v>
      </c>
      <c r="B1221" s="192"/>
    </row>
    <row r="1222" hidden="1" spans="1:2">
      <c r="A1222" s="193" t="s">
        <v>1116</v>
      </c>
      <c r="B1222" s="192"/>
    </row>
    <row r="1223" hidden="1" spans="1:2">
      <c r="A1223" s="193" t="s">
        <v>1117</v>
      </c>
      <c r="B1223" s="192"/>
    </row>
    <row r="1224" hidden="1" spans="1:2">
      <c r="A1224" s="193" t="s">
        <v>1118</v>
      </c>
      <c r="B1224" s="192"/>
    </row>
    <row r="1225" hidden="1" spans="1:2">
      <c r="A1225" s="193" t="s">
        <v>1119</v>
      </c>
      <c r="B1225" s="192"/>
    </row>
    <row r="1226" hidden="1" spans="1:2">
      <c r="A1226" s="193" t="s">
        <v>1120</v>
      </c>
      <c r="B1226" s="192"/>
    </row>
    <row r="1227" hidden="1" spans="1:2">
      <c r="A1227" s="193" t="s">
        <v>1121</v>
      </c>
      <c r="B1227" s="192"/>
    </row>
    <row r="1228" hidden="1" spans="1:2">
      <c r="A1228" s="193" t="s">
        <v>1122</v>
      </c>
      <c r="B1228" s="192"/>
    </row>
    <row r="1229" hidden="1" spans="1:2">
      <c r="A1229" s="193" t="s">
        <v>1123</v>
      </c>
      <c r="B1229" s="192"/>
    </row>
    <row r="1230" hidden="1" spans="1:2">
      <c r="A1230" s="193" t="s">
        <v>1124</v>
      </c>
      <c r="B1230" s="192"/>
    </row>
    <row r="1231" hidden="1" spans="1:2">
      <c r="A1231" s="193" t="s">
        <v>190</v>
      </c>
      <c r="B1231" s="192"/>
    </row>
    <row r="1232" hidden="1" spans="1:2">
      <c r="A1232" s="193" t="s">
        <v>1125</v>
      </c>
      <c r="B1232" s="192"/>
    </row>
    <row r="1233" hidden="1" spans="1:2">
      <c r="A1233" s="191" t="s">
        <v>1126</v>
      </c>
      <c r="B1233" s="192"/>
    </row>
    <row r="1234" hidden="1" spans="1:2">
      <c r="A1234" s="193" t="s">
        <v>1127</v>
      </c>
      <c r="B1234" s="192"/>
    </row>
    <row r="1235" hidden="1" spans="1:2">
      <c r="A1235" s="193" t="s">
        <v>1128</v>
      </c>
      <c r="B1235" s="192"/>
    </row>
    <row r="1236" hidden="1" spans="1:2">
      <c r="A1236" s="193" t="s">
        <v>1129</v>
      </c>
      <c r="B1236" s="192"/>
    </row>
    <row r="1237" hidden="1" spans="1:2">
      <c r="A1237" s="193" t="s">
        <v>1130</v>
      </c>
      <c r="B1237" s="192"/>
    </row>
    <row r="1238" hidden="1" spans="1:2">
      <c r="A1238" s="193" t="s">
        <v>1131</v>
      </c>
      <c r="B1238" s="192"/>
    </row>
    <row r="1239" hidden="1" spans="1:2">
      <c r="A1239" s="191" t="s">
        <v>1132</v>
      </c>
      <c r="B1239" s="192"/>
    </row>
    <row r="1240" hidden="1" spans="1:2">
      <c r="A1240" s="193" t="s">
        <v>1133</v>
      </c>
      <c r="B1240" s="192"/>
    </row>
    <row r="1241" hidden="1" spans="1:2">
      <c r="A1241" s="193" t="s">
        <v>1134</v>
      </c>
      <c r="B1241" s="192"/>
    </row>
    <row r="1242" hidden="1" spans="1:2">
      <c r="A1242" s="193" t="s">
        <v>1135</v>
      </c>
      <c r="B1242" s="192"/>
    </row>
    <row r="1243" hidden="1" spans="1:2">
      <c r="A1243" s="193" t="s">
        <v>1136</v>
      </c>
      <c r="B1243" s="192"/>
    </row>
    <row r="1244" hidden="1" spans="1:2">
      <c r="A1244" s="193" t="s">
        <v>1137</v>
      </c>
      <c r="B1244" s="192"/>
    </row>
    <row r="1245" hidden="1" spans="1:2">
      <c r="A1245" s="191" t="s">
        <v>1138</v>
      </c>
      <c r="B1245" s="192"/>
    </row>
    <row r="1246" hidden="1" spans="1:2">
      <c r="A1246" s="193" t="s">
        <v>1139</v>
      </c>
      <c r="B1246" s="192"/>
    </row>
    <row r="1247" hidden="1" spans="1:2">
      <c r="A1247" s="193" t="s">
        <v>1140</v>
      </c>
      <c r="B1247" s="192"/>
    </row>
    <row r="1248" hidden="1" spans="1:2">
      <c r="A1248" s="193" t="s">
        <v>1141</v>
      </c>
      <c r="B1248" s="192"/>
    </row>
    <row r="1249" hidden="1" spans="1:2">
      <c r="A1249" s="193" t="s">
        <v>1142</v>
      </c>
      <c r="B1249" s="192"/>
    </row>
    <row r="1250" hidden="1" spans="1:2">
      <c r="A1250" s="193" t="s">
        <v>1143</v>
      </c>
      <c r="B1250" s="192"/>
    </row>
    <row r="1251" hidden="1" spans="1:2">
      <c r="A1251" s="193" t="s">
        <v>1144</v>
      </c>
      <c r="B1251" s="192"/>
    </row>
    <row r="1252" hidden="1" spans="1:2">
      <c r="A1252" s="193" t="s">
        <v>1145</v>
      </c>
      <c r="B1252" s="192"/>
    </row>
    <row r="1253" hidden="1" spans="1:2">
      <c r="A1253" s="193" t="s">
        <v>1146</v>
      </c>
      <c r="B1253" s="192"/>
    </row>
    <row r="1254" hidden="1" spans="1:2">
      <c r="A1254" s="193" t="s">
        <v>1147</v>
      </c>
      <c r="B1254" s="192"/>
    </row>
    <row r="1255" hidden="1" spans="1:2">
      <c r="A1255" s="193" t="s">
        <v>1148</v>
      </c>
      <c r="B1255" s="192"/>
    </row>
    <row r="1256" hidden="1" spans="1:2">
      <c r="A1256" s="193" t="s">
        <v>1149</v>
      </c>
      <c r="B1256" s="192"/>
    </row>
    <row r="1257" hidden="1" spans="1:2">
      <c r="A1257" s="193" t="s">
        <v>1150</v>
      </c>
      <c r="B1257" s="192"/>
    </row>
    <row r="1258" hidden="1" spans="1:2">
      <c r="A1258" s="191" t="s">
        <v>1151</v>
      </c>
      <c r="B1258" s="192"/>
    </row>
    <row r="1259" hidden="1" spans="1:2">
      <c r="A1259" s="191" t="s">
        <v>1152</v>
      </c>
      <c r="B1259" s="192"/>
    </row>
    <row r="1260" hidden="1" spans="1:2">
      <c r="A1260" s="193" t="s">
        <v>181</v>
      </c>
      <c r="B1260" s="192"/>
    </row>
    <row r="1261" hidden="1" spans="1:2">
      <c r="A1261" s="193" t="s">
        <v>182</v>
      </c>
      <c r="B1261" s="192"/>
    </row>
    <row r="1262" hidden="1" spans="1:2">
      <c r="A1262" s="193" t="s">
        <v>183</v>
      </c>
      <c r="B1262" s="192"/>
    </row>
    <row r="1263" hidden="1" spans="1:2">
      <c r="A1263" s="193" t="s">
        <v>1153</v>
      </c>
      <c r="B1263" s="192"/>
    </row>
    <row r="1264" hidden="1" spans="1:2">
      <c r="A1264" s="193" t="s">
        <v>1154</v>
      </c>
      <c r="B1264" s="192"/>
    </row>
    <row r="1265" hidden="1" spans="1:2">
      <c r="A1265" s="193" t="s">
        <v>1155</v>
      </c>
      <c r="B1265" s="192"/>
    </row>
    <row r="1266" hidden="1" spans="1:2">
      <c r="A1266" s="193" t="s">
        <v>1156</v>
      </c>
      <c r="B1266" s="192"/>
    </row>
    <row r="1267" hidden="1" spans="1:2">
      <c r="A1267" s="193" t="s">
        <v>1157</v>
      </c>
      <c r="B1267" s="192"/>
    </row>
    <row r="1268" hidden="1" spans="1:2">
      <c r="A1268" s="193" t="s">
        <v>1158</v>
      </c>
      <c r="B1268" s="192"/>
    </row>
    <row r="1269" hidden="1" spans="1:2">
      <c r="A1269" s="193" t="s">
        <v>190</v>
      </c>
      <c r="B1269" s="192"/>
    </row>
    <row r="1270" hidden="1" spans="1:2">
      <c r="A1270" s="193" t="s">
        <v>1159</v>
      </c>
      <c r="B1270" s="192"/>
    </row>
    <row r="1271" hidden="1" spans="1:2">
      <c r="A1271" s="191" t="s">
        <v>1160</v>
      </c>
      <c r="B1271" s="192"/>
    </row>
    <row r="1272" hidden="1" spans="1:2">
      <c r="A1272" s="193" t="s">
        <v>181</v>
      </c>
      <c r="B1272" s="192"/>
    </row>
    <row r="1273" hidden="1" spans="1:2">
      <c r="A1273" s="193" t="s">
        <v>182</v>
      </c>
      <c r="B1273" s="192"/>
    </row>
    <row r="1274" hidden="1" spans="1:2">
      <c r="A1274" s="193" t="s">
        <v>183</v>
      </c>
      <c r="B1274" s="192"/>
    </row>
    <row r="1275" hidden="1" spans="1:2">
      <c r="A1275" s="193" t="s">
        <v>1161</v>
      </c>
      <c r="B1275" s="192"/>
    </row>
    <row r="1276" hidden="1" spans="1:2">
      <c r="A1276" s="193" t="s">
        <v>1162</v>
      </c>
      <c r="B1276" s="192"/>
    </row>
    <row r="1277" hidden="1" spans="1:2">
      <c r="A1277" s="191" t="s">
        <v>1163</v>
      </c>
      <c r="B1277" s="192"/>
    </row>
    <row r="1278" hidden="1" spans="1:2">
      <c r="A1278" s="193" t="s">
        <v>181</v>
      </c>
      <c r="B1278" s="192"/>
    </row>
    <row r="1279" hidden="1" spans="1:2">
      <c r="A1279" s="193" t="s">
        <v>182</v>
      </c>
      <c r="B1279" s="192"/>
    </row>
    <row r="1280" hidden="1" spans="1:2">
      <c r="A1280" s="193" t="s">
        <v>183</v>
      </c>
      <c r="B1280" s="192"/>
    </row>
    <row r="1281" hidden="1" spans="1:2">
      <c r="A1281" s="193" t="s">
        <v>1164</v>
      </c>
      <c r="B1281" s="192"/>
    </row>
    <row r="1282" hidden="1" spans="1:2">
      <c r="A1282" s="193" t="s">
        <v>1165</v>
      </c>
      <c r="B1282" s="192"/>
    </row>
    <row r="1283" hidden="1" spans="1:2">
      <c r="A1283" s="191" t="s">
        <v>1166</v>
      </c>
      <c r="B1283" s="192"/>
    </row>
    <row r="1284" hidden="1" spans="1:2">
      <c r="A1284" s="193" t="s">
        <v>181</v>
      </c>
      <c r="B1284" s="192"/>
    </row>
    <row r="1285" hidden="1" spans="1:2">
      <c r="A1285" s="193" t="s">
        <v>182</v>
      </c>
      <c r="B1285" s="192"/>
    </row>
    <row r="1286" hidden="1" spans="1:2">
      <c r="A1286" s="193" t="s">
        <v>183</v>
      </c>
      <c r="B1286" s="192"/>
    </row>
    <row r="1287" hidden="1" spans="1:2">
      <c r="A1287" s="193" t="s">
        <v>1167</v>
      </c>
      <c r="B1287" s="192"/>
    </row>
    <row r="1288" hidden="1" spans="1:2">
      <c r="A1288" s="193" t="s">
        <v>1168</v>
      </c>
      <c r="B1288" s="192"/>
    </row>
    <row r="1289" hidden="1" spans="1:2">
      <c r="A1289" s="193" t="s">
        <v>190</v>
      </c>
      <c r="B1289" s="192"/>
    </row>
    <row r="1290" hidden="1" spans="1:2">
      <c r="A1290" s="193" t="s">
        <v>1169</v>
      </c>
      <c r="B1290" s="192"/>
    </row>
    <row r="1291" hidden="1" spans="1:2">
      <c r="A1291" s="191" t="s">
        <v>1170</v>
      </c>
      <c r="B1291" s="192"/>
    </row>
    <row r="1292" hidden="1" spans="1:2">
      <c r="A1292" s="193" t="s">
        <v>181</v>
      </c>
      <c r="B1292" s="192"/>
    </row>
    <row r="1293" hidden="1" spans="1:2">
      <c r="A1293" s="193" t="s">
        <v>182</v>
      </c>
      <c r="B1293" s="192"/>
    </row>
    <row r="1294" hidden="1" spans="1:2">
      <c r="A1294" s="193" t="s">
        <v>183</v>
      </c>
      <c r="B1294" s="192"/>
    </row>
    <row r="1295" hidden="1" spans="1:2">
      <c r="A1295" s="193" t="s">
        <v>1171</v>
      </c>
      <c r="B1295" s="192"/>
    </row>
    <row r="1296" hidden="1" spans="1:2">
      <c r="A1296" s="193" t="s">
        <v>1172</v>
      </c>
      <c r="B1296" s="192"/>
    </row>
    <row r="1297" hidden="1" spans="1:2">
      <c r="A1297" s="193" t="s">
        <v>1173</v>
      </c>
      <c r="B1297" s="192"/>
    </row>
    <row r="1298" hidden="1" spans="1:2">
      <c r="A1298" s="193" t="s">
        <v>1174</v>
      </c>
      <c r="B1298" s="192"/>
    </row>
    <row r="1299" hidden="1" spans="1:2">
      <c r="A1299" s="193" t="s">
        <v>1175</v>
      </c>
      <c r="B1299" s="192"/>
    </row>
    <row r="1300" hidden="1" spans="1:2">
      <c r="A1300" s="193" t="s">
        <v>1176</v>
      </c>
      <c r="B1300" s="192"/>
    </row>
    <row r="1301" hidden="1" spans="1:2">
      <c r="A1301" s="193" t="s">
        <v>1177</v>
      </c>
      <c r="B1301" s="192"/>
    </row>
    <row r="1302" hidden="1" spans="1:2">
      <c r="A1302" s="193" t="s">
        <v>1178</v>
      </c>
      <c r="B1302" s="192"/>
    </row>
    <row r="1303" hidden="1" spans="1:2">
      <c r="A1303" s="193" t="s">
        <v>1179</v>
      </c>
      <c r="B1303" s="192"/>
    </row>
    <row r="1304" hidden="1" spans="1:2">
      <c r="A1304" s="191" t="s">
        <v>1180</v>
      </c>
      <c r="B1304" s="192"/>
    </row>
    <row r="1305" hidden="1" spans="1:2">
      <c r="A1305" s="193" t="s">
        <v>1181</v>
      </c>
      <c r="B1305" s="192"/>
    </row>
    <row r="1306" hidden="1" spans="1:2">
      <c r="A1306" s="193" t="s">
        <v>1182</v>
      </c>
      <c r="B1306" s="192"/>
    </row>
    <row r="1307" hidden="1" spans="1:2">
      <c r="A1307" s="193" t="s">
        <v>1183</v>
      </c>
      <c r="B1307" s="192"/>
    </row>
    <row r="1308" hidden="1" spans="1:2">
      <c r="A1308" s="191" t="s">
        <v>1184</v>
      </c>
      <c r="B1308" s="192"/>
    </row>
    <row r="1309" hidden="1" spans="1:2">
      <c r="A1309" s="193" t="s">
        <v>1185</v>
      </c>
      <c r="B1309" s="192"/>
    </row>
    <row r="1310" hidden="1" spans="1:2">
      <c r="A1310" s="193" t="s">
        <v>1186</v>
      </c>
      <c r="B1310" s="192"/>
    </row>
    <row r="1311" hidden="1" spans="1:2">
      <c r="A1311" s="193" t="s">
        <v>1187</v>
      </c>
      <c r="B1311" s="192"/>
    </row>
    <row r="1312" hidden="1" spans="1:2">
      <c r="A1312" s="191" t="s">
        <v>1188</v>
      </c>
      <c r="B1312" s="192"/>
    </row>
    <row r="1313" hidden="1" spans="1:2">
      <c r="A1313" s="193" t="s">
        <v>1189</v>
      </c>
      <c r="B1313" s="192"/>
    </row>
    <row r="1314" hidden="1" spans="1:2">
      <c r="A1314" s="191" t="s">
        <v>1190</v>
      </c>
      <c r="B1314" s="192"/>
    </row>
    <row r="1315" hidden="1" spans="1:2">
      <c r="A1315" s="191" t="s">
        <v>1191</v>
      </c>
      <c r="B1315" s="192"/>
    </row>
    <row r="1316" hidden="1" spans="1:2">
      <c r="A1316" s="193" t="s">
        <v>1192</v>
      </c>
      <c r="B1316" s="192"/>
    </row>
    <row r="1317" hidden="1" spans="1:2">
      <c r="A1317" s="191" t="s">
        <v>1193</v>
      </c>
      <c r="B1317" s="192"/>
    </row>
    <row r="1318" hidden="1" spans="1:2">
      <c r="A1318" s="191" t="s">
        <v>1194</v>
      </c>
      <c r="B1318" s="192"/>
    </row>
    <row r="1319" hidden="1" spans="1:2">
      <c r="A1319" s="191" t="s">
        <v>1195</v>
      </c>
      <c r="B1319" s="192"/>
    </row>
    <row r="1320" hidden="1" spans="1:2">
      <c r="A1320" s="191" t="s">
        <v>1196</v>
      </c>
      <c r="B1320" s="192"/>
    </row>
    <row r="1321" hidden="1" spans="1:2">
      <c r="A1321" s="193" t="s">
        <v>1197</v>
      </c>
      <c r="B1321" s="192"/>
    </row>
    <row r="1322" hidden="1" spans="1:2">
      <c r="A1322" s="193" t="s">
        <v>1198</v>
      </c>
      <c r="B1322" s="192"/>
    </row>
    <row r="1323" hidden="1" spans="1:2">
      <c r="A1323" s="193" t="s">
        <v>1199</v>
      </c>
      <c r="B1323" s="192"/>
    </row>
    <row r="1324" hidden="1" spans="1:2">
      <c r="A1324" s="193" t="s">
        <v>1200</v>
      </c>
      <c r="B1324" s="192"/>
    </row>
    <row r="1325" hidden="1" spans="1:2">
      <c r="A1325" s="191" t="s">
        <v>1201</v>
      </c>
      <c r="B1325" s="192"/>
    </row>
    <row r="1326" hidden="1" spans="1:2">
      <c r="A1326" s="191" t="s">
        <v>1202</v>
      </c>
      <c r="B1326" s="192"/>
    </row>
    <row r="1327" hidden="1" spans="1:2">
      <c r="A1327" s="191" t="s">
        <v>1203</v>
      </c>
      <c r="B1327" s="192"/>
    </row>
    <row r="1328" hidden="1" spans="1:2">
      <c r="A1328" s="191" t="s">
        <v>1204</v>
      </c>
      <c r="B1328" s="192"/>
    </row>
  </sheetData>
  <autoFilter ref="A5:B1328">
    <filterColumn colId="1">
      <filters>
        <filter val="10"/>
        <filter val="190"/>
        <filter val="350"/>
        <filter val="54"/>
        <filter val="94"/>
        <filter val="55"/>
        <filter val="155"/>
        <filter val="315"/>
        <filter val="16"/>
        <filter val="96"/>
        <filter val="2,019"/>
        <filter val="162"/>
        <filter val="66"/>
        <filter val="126"/>
        <filter val="127"/>
        <filter val="30"/>
        <filter val="171"/>
        <filter val="33"/>
        <filter val="34"/>
        <filter val="334"/>
        <filter val="235"/>
        <filter val="1"/>
        <filter val="42"/>
        <filter val="104"/>
        <filter val="144"/>
        <filter val="506"/>
        <filter val="189"/>
        <filter val="689"/>
      </filters>
    </filterColumn>
    <extLst/>
  </autoFilter>
  <mergeCells count="2">
    <mergeCell ref="A2:B2"/>
    <mergeCell ref="A3:B3"/>
  </mergeCells>
  <pageMargins left="0.708661417322835" right="0.708661417322835" top="0.748031496062992" bottom="0.748031496062992" header="0.31496062992126" footer="0.31496062992126"/>
  <pageSetup paperSize="9" firstPageNumber="5" orientation="portrait" useFirstPageNumber="1"/>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1"/>
  <sheetViews>
    <sheetView topLeftCell="A44" workbookViewId="0">
      <selection activeCell="A2" sqref="A2:B2"/>
    </sheetView>
  </sheetViews>
  <sheetFormatPr defaultColWidth="9" defaultRowHeight="13.5" outlineLevelCol="1"/>
  <cols>
    <col min="1" max="1" width="45.25" customWidth="1"/>
    <col min="2" max="2" width="40.5" customWidth="1"/>
  </cols>
  <sheetData>
    <row r="1" spans="1:1">
      <c r="A1" t="s">
        <v>1205</v>
      </c>
    </row>
    <row r="2" ht="27" spans="1:2">
      <c r="A2" s="2" t="s">
        <v>1206</v>
      </c>
      <c r="B2" s="2"/>
    </row>
    <row r="3" ht="18.75" spans="1:2">
      <c r="A3" s="87" t="s">
        <v>1207</v>
      </c>
      <c r="B3" s="87"/>
    </row>
    <row r="4" spans="2:2">
      <c r="B4" s="45" t="s">
        <v>52</v>
      </c>
    </row>
    <row r="5" ht="21.75" customHeight="1" spans="1:2">
      <c r="A5" s="19" t="s">
        <v>178</v>
      </c>
      <c r="B5" s="19" t="s">
        <v>120</v>
      </c>
    </row>
    <row r="6" spans="1:2">
      <c r="A6" s="58" t="s">
        <v>1208</v>
      </c>
      <c r="B6" s="190">
        <v>1792</v>
      </c>
    </row>
    <row r="7" spans="1:2">
      <c r="A7" s="191" t="s">
        <v>1209</v>
      </c>
      <c r="B7" s="192">
        <v>690</v>
      </c>
    </row>
    <row r="8" spans="1:2">
      <c r="A8" s="193" t="s">
        <v>1210</v>
      </c>
      <c r="B8" s="192">
        <v>415</v>
      </c>
    </row>
    <row r="9" spans="1:2">
      <c r="A9" s="193" t="s">
        <v>1211</v>
      </c>
      <c r="B9" s="192">
        <v>212</v>
      </c>
    </row>
    <row r="10" spans="1:2">
      <c r="A10" s="193" t="s">
        <v>1212</v>
      </c>
      <c r="B10" s="192">
        <v>63</v>
      </c>
    </row>
    <row r="11" spans="1:2">
      <c r="A11" s="193" t="s">
        <v>1213</v>
      </c>
      <c r="B11" s="192"/>
    </row>
    <row r="12" spans="1:2">
      <c r="A12" s="191" t="s">
        <v>1214</v>
      </c>
      <c r="B12" s="192">
        <v>164</v>
      </c>
    </row>
    <row r="13" spans="1:2">
      <c r="A13" s="193" t="s">
        <v>1215</v>
      </c>
      <c r="B13" s="192">
        <v>160</v>
      </c>
    </row>
    <row r="14" spans="1:2">
      <c r="A14" s="193" t="s">
        <v>1216</v>
      </c>
      <c r="B14" s="192"/>
    </row>
    <row r="15" spans="1:2">
      <c r="A15" s="193" t="s">
        <v>1217</v>
      </c>
      <c r="B15" s="192">
        <v>2</v>
      </c>
    </row>
    <row r="16" spans="1:2">
      <c r="A16" s="193" t="s">
        <v>1218</v>
      </c>
      <c r="B16" s="192"/>
    </row>
    <row r="17" spans="1:2">
      <c r="A17" s="193" t="s">
        <v>1219</v>
      </c>
      <c r="B17" s="192"/>
    </row>
    <row r="18" spans="1:2">
      <c r="A18" s="193" t="s">
        <v>1220</v>
      </c>
      <c r="B18" s="192"/>
    </row>
    <row r="19" spans="1:2">
      <c r="A19" s="193" t="s">
        <v>1221</v>
      </c>
      <c r="B19" s="192"/>
    </row>
    <row r="20" spans="1:2">
      <c r="A20" s="193" t="s">
        <v>1222</v>
      </c>
      <c r="B20" s="192">
        <v>2</v>
      </c>
    </row>
    <row r="21" spans="1:2">
      <c r="A21" s="193" t="s">
        <v>1223</v>
      </c>
      <c r="B21" s="192"/>
    </row>
    <row r="22" spans="1:2">
      <c r="A22" s="193" t="s">
        <v>1224</v>
      </c>
      <c r="B22" s="192"/>
    </row>
    <row r="23" spans="1:2">
      <c r="A23" s="191" t="s">
        <v>1225</v>
      </c>
      <c r="B23" s="192"/>
    </row>
    <row r="24" spans="1:2">
      <c r="A24" s="193" t="s">
        <v>1226</v>
      </c>
      <c r="B24" s="192"/>
    </row>
    <row r="25" spans="1:2">
      <c r="A25" s="193" t="s">
        <v>1227</v>
      </c>
      <c r="B25" s="192"/>
    </row>
    <row r="26" spans="1:2">
      <c r="A26" s="193" t="s">
        <v>1228</v>
      </c>
      <c r="B26" s="192"/>
    </row>
    <row r="27" spans="1:2">
      <c r="A27" s="193" t="s">
        <v>1229</v>
      </c>
      <c r="B27" s="192"/>
    </row>
    <row r="28" spans="1:2">
      <c r="A28" s="193" t="s">
        <v>1230</v>
      </c>
      <c r="B28" s="192"/>
    </row>
    <row r="29" spans="1:2">
      <c r="A29" s="193" t="s">
        <v>1231</v>
      </c>
      <c r="B29" s="192"/>
    </row>
    <row r="30" spans="1:2">
      <c r="A30" s="193" t="s">
        <v>1232</v>
      </c>
      <c r="B30" s="192"/>
    </row>
    <row r="31" spans="1:2">
      <c r="A31" s="191" t="s">
        <v>1233</v>
      </c>
      <c r="B31" s="192"/>
    </row>
    <row r="32" spans="1:2">
      <c r="A32" s="193" t="s">
        <v>1226</v>
      </c>
      <c r="B32" s="192"/>
    </row>
    <row r="33" spans="1:2">
      <c r="A33" s="193" t="s">
        <v>1227</v>
      </c>
      <c r="B33" s="192"/>
    </row>
    <row r="34" spans="1:2">
      <c r="A34" s="193" t="s">
        <v>1228</v>
      </c>
      <c r="B34" s="192"/>
    </row>
    <row r="35" spans="1:2">
      <c r="A35" s="193" t="s">
        <v>1230</v>
      </c>
      <c r="B35" s="192"/>
    </row>
    <row r="36" spans="1:2">
      <c r="A36" s="193" t="s">
        <v>1231</v>
      </c>
      <c r="B36" s="192"/>
    </row>
    <row r="37" spans="1:2">
      <c r="A37" s="193" t="s">
        <v>1232</v>
      </c>
      <c r="B37" s="192"/>
    </row>
    <row r="38" spans="1:2">
      <c r="A38" s="191" t="s">
        <v>1234</v>
      </c>
      <c r="B38" s="192">
        <v>928</v>
      </c>
    </row>
    <row r="39" spans="1:2">
      <c r="A39" s="193" t="s">
        <v>1235</v>
      </c>
      <c r="B39" s="192">
        <v>924</v>
      </c>
    </row>
    <row r="40" spans="1:2">
      <c r="A40" s="193" t="s">
        <v>1236</v>
      </c>
      <c r="B40" s="192">
        <v>4</v>
      </c>
    </row>
    <row r="41" spans="1:2">
      <c r="A41" s="193" t="s">
        <v>1237</v>
      </c>
      <c r="B41" s="192"/>
    </row>
    <row r="42" spans="1:2">
      <c r="A42" s="191" t="s">
        <v>1238</v>
      </c>
      <c r="B42" s="192">
        <v>1</v>
      </c>
    </row>
    <row r="43" spans="1:2">
      <c r="A43" s="193" t="s">
        <v>1239</v>
      </c>
      <c r="B43" s="192">
        <v>1</v>
      </c>
    </row>
    <row r="44" spans="1:2">
      <c r="A44" s="193" t="s">
        <v>1240</v>
      </c>
      <c r="B44" s="192"/>
    </row>
    <row r="45" spans="1:2">
      <c r="A45" s="191" t="s">
        <v>1241</v>
      </c>
      <c r="B45" s="192"/>
    </row>
    <row r="46" spans="1:2">
      <c r="A46" s="193" t="s">
        <v>1242</v>
      </c>
      <c r="B46" s="192"/>
    </row>
    <row r="47" spans="1:2">
      <c r="A47" s="193" t="s">
        <v>1243</v>
      </c>
      <c r="B47" s="192"/>
    </row>
    <row r="48" spans="1:2">
      <c r="A48" s="193" t="s">
        <v>1244</v>
      </c>
      <c r="B48" s="192"/>
    </row>
    <row r="49" spans="1:2">
      <c r="A49" s="191" t="s">
        <v>1245</v>
      </c>
      <c r="B49" s="192"/>
    </row>
    <row r="50" spans="1:2">
      <c r="A50" s="193" t="s">
        <v>1246</v>
      </c>
      <c r="B50" s="192"/>
    </row>
    <row r="51" spans="1:2">
      <c r="A51" s="193" t="s">
        <v>1247</v>
      </c>
      <c r="B51" s="192"/>
    </row>
    <row r="52" spans="1:2">
      <c r="A52" s="191" t="s">
        <v>1248</v>
      </c>
      <c r="B52" s="192">
        <v>9</v>
      </c>
    </row>
    <row r="53" spans="1:2">
      <c r="A53" s="193" t="s">
        <v>1249</v>
      </c>
      <c r="B53" s="192">
        <v>9</v>
      </c>
    </row>
    <row r="54" spans="1:2">
      <c r="A54" s="193" t="s">
        <v>1250</v>
      </c>
      <c r="B54" s="192"/>
    </row>
    <row r="55" spans="1:2">
      <c r="A55" s="193" t="s">
        <v>1251</v>
      </c>
      <c r="B55" s="192"/>
    </row>
    <row r="56" spans="1:2">
      <c r="A56" s="193" t="s">
        <v>1252</v>
      </c>
      <c r="B56" s="192"/>
    </row>
    <row r="57" spans="1:2">
      <c r="A57" s="193" t="s">
        <v>1253</v>
      </c>
      <c r="B57" s="192"/>
    </row>
    <row r="58" spans="1:2">
      <c r="A58" s="191" t="s">
        <v>1254</v>
      </c>
      <c r="B58" s="192"/>
    </row>
    <row r="59" spans="1:2">
      <c r="A59" s="193" t="s">
        <v>1255</v>
      </c>
      <c r="B59" s="192"/>
    </row>
    <row r="60" spans="1:2">
      <c r="A60" s="193" t="s">
        <v>569</v>
      </c>
      <c r="B60" s="192"/>
    </row>
    <row r="61" spans="1:2">
      <c r="A61" s="193" t="s">
        <v>1256</v>
      </c>
      <c r="B61" s="192"/>
    </row>
    <row r="62" spans="1:2">
      <c r="A62" s="191" t="s">
        <v>1257</v>
      </c>
      <c r="B62" s="192"/>
    </row>
    <row r="63" spans="1:2">
      <c r="A63" s="193" t="s">
        <v>1258</v>
      </c>
      <c r="B63" s="192"/>
    </row>
    <row r="64" spans="1:2">
      <c r="A64" s="193" t="s">
        <v>1259</v>
      </c>
      <c r="B64" s="192"/>
    </row>
    <row r="65" spans="1:2">
      <c r="A65" s="193" t="s">
        <v>1260</v>
      </c>
      <c r="B65" s="192"/>
    </row>
    <row r="66" spans="1:2">
      <c r="A66" s="193" t="s">
        <v>1261</v>
      </c>
      <c r="B66" s="192"/>
    </row>
    <row r="67" spans="1:2">
      <c r="A67" s="191" t="s">
        <v>1262</v>
      </c>
      <c r="B67" s="192"/>
    </row>
    <row r="68" spans="1:2">
      <c r="A68" s="193" t="s">
        <v>1263</v>
      </c>
      <c r="B68" s="192"/>
    </row>
    <row r="69" spans="1:2">
      <c r="A69" s="193" t="s">
        <v>1264</v>
      </c>
      <c r="B69" s="192"/>
    </row>
    <row r="70" spans="1:2">
      <c r="A70" s="193" t="s">
        <v>1265</v>
      </c>
      <c r="B70" s="192"/>
    </row>
    <row r="71" spans="1:2">
      <c r="A71" s="193" t="s">
        <v>1052</v>
      </c>
      <c r="B71" s="192"/>
    </row>
  </sheetData>
  <mergeCells count="2">
    <mergeCell ref="A2:B2"/>
    <mergeCell ref="A3:B3"/>
  </mergeCells>
  <printOptions horizontalCentered="1"/>
  <pageMargins left="0.708661417322835" right="0.708661417322835" top="0.748031496062992" bottom="0.748031496062992" header="0.31496062992126" footer="0.31496062992126"/>
  <pageSetup paperSize="9" firstPageNumber="34" orientation="portrait" useFirstPageNumber="1"/>
  <headerFooter>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0"/>
  <sheetViews>
    <sheetView workbookViewId="0">
      <selection activeCell="F63" sqref="F63"/>
    </sheetView>
  </sheetViews>
  <sheetFormatPr defaultColWidth="9" defaultRowHeight="13.5" outlineLevelCol="5"/>
  <cols>
    <col min="1" max="1" width="37.25" customWidth="1"/>
    <col min="2" max="2" width="13.5" customWidth="1"/>
    <col min="3" max="3" width="38.125" customWidth="1"/>
    <col min="4" max="4" width="11.875" customWidth="1"/>
    <col min="5" max="5" width="9" style="18"/>
  </cols>
  <sheetData>
    <row r="1" spans="1:1">
      <c r="A1" t="s">
        <v>1266</v>
      </c>
    </row>
    <row r="2" ht="37.5" customHeight="1" spans="1:4">
      <c r="A2" s="2" t="s">
        <v>1267</v>
      </c>
      <c r="B2" s="2"/>
      <c r="C2" s="2"/>
      <c r="D2" s="2"/>
    </row>
    <row r="3" ht="19.5" customHeight="1" spans="4:4">
      <c r="D3" t="s">
        <v>52</v>
      </c>
    </row>
    <row r="4" spans="1:4">
      <c r="A4" s="183" t="s">
        <v>1268</v>
      </c>
      <c r="B4" s="183" t="s">
        <v>1269</v>
      </c>
      <c r="C4" s="183" t="s">
        <v>178</v>
      </c>
      <c r="D4" s="183" t="s">
        <v>1269</v>
      </c>
    </row>
    <row r="5" spans="1:4">
      <c r="A5" s="184" t="s">
        <v>1270</v>
      </c>
      <c r="B5" s="185">
        <v>379</v>
      </c>
      <c r="C5" s="184" t="s">
        <v>1271</v>
      </c>
      <c r="D5" s="185"/>
    </row>
    <row r="6" spans="1:4">
      <c r="A6" s="184" t="s">
        <v>1272</v>
      </c>
      <c r="B6" s="185"/>
      <c r="C6" s="184" t="s">
        <v>1273</v>
      </c>
      <c r="D6" s="185"/>
    </row>
    <row r="7" spans="1:4">
      <c r="A7" s="186" t="s">
        <v>1274</v>
      </c>
      <c r="B7" s="187"/>
      <c r="C7" s="186" t="s">
        <v>1275</v>
      </c>
      <c r="D7" s="46"/>
    </row>
    <row r="8" spans="1:4">
      <c r="A8" s="186" t="s">
        <v>1276</v>
      </c>
      <c r="B8" s="187"/>
      <c r="C8" s="186" t="s">
        <v>1277</v>
      </c>
      <c r="D8" s="187"/>
    </row>
    <row r="9" spans="1:4">
      <c r="A9" s="186" t="s">
        <v>1278</v>
      </c>
      <c r="B9" s="187"/>
      <c r="C9" s="186" t="s">
        <v>1279</v>
      </c>
      <c r="D9" s="187"/>
    </row>
    <row r="10" spans="1:4">
      <c r="A10" s="186" t="s">
        <v>1280</v>
      </c>
      <c r="B10" s="187"/>
      <c r="C10" s="186" t="s">
        <v>1281</v>
      </c>
      <c r="D10" s="187"/>
    </row>
    <row r="11" spans="1:4">
      <c r="A11" s="186" t="s">
        <v>1282</v>
      </c>
      <c r="B11" s="187"/>
      <c r="C11" s="186" t="s">
        <v>1283</v>
      </c>
      <c r="D11" s="187"/>
    </row>
    <row r="12" spans="1:4">
      <c r="A12" s="186" t="s">
        <v>1284</v>
      </c>
      <c r="B12" s="187"/>
      <c r="C12" s="186" t="s">
        <v>1285</v>
      </c>
      <c r="D12" s="187"/>
    </row>
    <row r="13" spans="1:4">
      <c r="A13" s="184" t="s">
        <v>1286</v>
      </c>
      <c r="B13" s="185">
        <f>SUM(B14:B31)</f>
        <v>208</v>
      </c>
      <c r="C13" s="184" t="s">
        <v>1287</v>
      </c>
      <c r="D13" s="185"/>
    </row>
    <row r="14" spans="1:6">
      <c r="A14" s="186" t="s">
        <v>1288</v>
      </c>
      <c r="B14" s="188"/>
      <c r="C14" s="186" t="s">
        <v>1289</v>
      </c>
      <c r="D14" s="187"/>
      <c r="E14" s="189"/>
      <c r="F14" s="1"/>
    </row>
    <row r="15" spans="1:6">
      <c r="A15" s="186" t="s">
        <v>1290</v>
      </c>
      <c r="B15" s="188"/>
      <c r="C15" s="186" t="s">
        <v>1291</v>
      </c>
      <c r="D15" s="187"/>
      <c r="E15" s="189"/>
      <c r="F15" s="1"/>
    </row>
    <row r="16" spans="1:6">
      <c r="A16" s="186" t="s">
        <v>1292</v>
      </c>
      <c r="B16" s="188"/>
      <c r="C16" s="186" t="s">
        <v>1293</v>
      </c>
      <c r="D16" s="187"/>
      <c r="E16" s="189"/>
      <c r="F16" s="1"/>
    </row>
    <row r="17" spans="1:6">
      <c r="A17" s="186" t="s">
        <v>1294</v>
      </c>
      <c r="B17" s="188">
        <v>208</v>
      </c>
      <c r="C17" s="186" t="s">
        <v>1295</v>
      </c>
      <c r="D17" s="187"/>
      <c r="E17" s="189"/>
      <c r="F17" s="1"/>
    </row>
    <row r="18" spans="1:6">
      <c r="A18" s="186" t="s">
        <v>1296</v>
      </c>
      <c r="B18" s="188"/>
      <c r="C18" s="186" t="s">
        <v>1297</v>
      </c>
      <c r="D18" s="187"/>
      <c r="E18" s="189"/>
      <c r="F18" s="1"/>
    </row>
    <row r="19" spans="1:6">
      <c r="A19" s="186" t="s">
        <v>1298</v>
      </c>
      <c r="B19" s="188"/>
      <c r="C19" s="186" t="s">
        <v>1299</v>
      </c>
      <c r="D19" s="187"/>
      <c r="E19" s="189"/>
      <c r="F19" s="1"/>
    </row>
    <row r="20" spans="1:6">
      <c r="A20" s="186" t="s">
        <v>1300</v>
      </c>
      <c r="B20" s="188"/>
      <c r="C20" s="186" t="s">
        <v>1301</v>
      </c>
      <c r="D20" s="187"/>
      <c r="E20" s="189"/>
      <c r="F20" s="1"/>
    </row>
    <row r="21" spans="1:6">
      <c r="A21" s="186" t="s">
        <v>1302</v>
      </c>
      <c r="B21" s="188"/>
      <c r="C21" s="186" t="s">
        <v>1303</v>
      </c>
      <c r="D21" s="187"/>
      <c r="E21" s="189"/>
      <c r="F21" s="1"/>
    </row>
    <row r="22" spans="1:6">
      <c r="A22" s="186" t="s">
        <v>1304</v>
      </c>
      <c r="B22" s="188"/>
      <c r="C22" s="186" t="s">
        <v>1305</v>
      </c>
      <c r="D22" s="187"/>
      <c r="E22" s="189"/>
      <c r="F22" s="1"/>
    </row>
    <row r="23" spans="1:6">
      <c r="A23" s="186" t="s">
        <v>1306</v>
      </c>
      <c r="B23" s="188"/>
      <c r="C23" s="186" t="s">
        <v>1307</v>
      </c>
      <c r="D23" s="187"/>
      <c r="E23" s="189"/>
      <c r="F23" s="1"/>
    </row>
    <row r="24" spans="1:6">
      <c r="A24" s="186" t="s">
        <v>1308</v>
      </c>
      <c r="B24" s="188"/>
      <c r="C24" s="186" t="s">
        <v>1309</v>
      </c>
      <c r="D24" s="187"/>
      <c r="E24" s="189"/>
      <c r="F24" s="1"/>
    </row>
    <row r="25" spans="1:6">
      <c r="A25" s="186" t="s">
        <v>1310</v>
      </c>
      <c r="B25" s="188"/>
      <c r="C25" s="186" t="s">
        <v>1311</v>
      </c>
      <c r="D25" s="187"/>
      <c r="E25" s="189"/>
      <c r="F25" s="1"/>
    </row>
    <row r="26" spans="1:6">
      <c r="A26" s="186" t="s">
        <v>1312</v>
      </c>
      <c r="B26" s="188"/>
      <c r="C26" s="186" t="s">
        <v>1313</v>
      </c>
      <c r="D26" s="187"/>
      <c r="E26" s="189"/>
      <c r="F26" s="1"/>
    </row>
    <row r="27" spans="1:6">
      <c r="A27" s="186" t="s">
        <v>1314</v>
      </c>
      <c r="B27" s="188"/>
      <c r="C27" s="186" t="s">
        <v>1315</v>
      </c>
      <c r="D27" s="187"/>
      <c r="E27" s="189"/>
      <c r="F27" s="1"/>
    </row>
    <row r="28" spans="1:6">
      <c r="A28" s="186" t="s">
        <v>1316</v>
      </c>
      <c r="B28" s="188"/>
      <c r="C28" s="186" t="s">
        <v>1317</v>
      </c>
      <c r="D28" s="187"/>
      <c r="E28" s="189"/>
      <c r="F28" s="1"/>
    </row>
    <row r="29" spans="1:6">
      <c r="A29" s="186" t="s">
        <v>1318</v>
      </c>
      <c r="B29" s="188"/>
      <c r="C29" s="186" t="s">
        <v>1319</v>
      </c>
      <c r="D29" s="187"/>
      <c r="E29" s="189"/>
      <c r="F29" s="1"/>
    </row>
    <row r="30" spans="1:6">
      <c r="A30" s="186" t="s">
        <v>1320</v>
      </c>
      <c r="B30" s="188"/>
      <c r="C30" s="186" t="s">
        <v>1321</v>
      </c>
      <c r="D30" s="187"/>
      <c r="E30" s="189"/>
      <c r="F30" s="1"/>
    </row>
    <row r="31" spans="1:6">
      <c r="A31" s="186" t="s">
        <v>1322</v>
      </c>
      <c r="B31" s="188"/>
      <c r="C31" s="186" t="s">
        <v>1323</v>
      </c>
      <c r="D31" s="187"/>
      <c r="E31" s="189"/>
      <c r="F31" s="1"/>
    </row>
    <row r="32" hidden="1" spans="1:6">
      <c r="A32" s="186"/>
      <c r="B32" s="188"/>
      <c r="C32" s="186" t="s">
        <v>1324</v>
      </c>
      <c r="D32" s="187"/>
      <c r="E32" s="189"/>
      <c r="F32" s="1"/>
    </row>
    <row r="33" hidden="1" spans="1:6">
      <c r="A33" s="186"/>
      <c r="B33" s="188"/>
      <c r="C33" s="186" t="s">
        <v>1325</v>
      </c>
      <c r="D33" s="187"/>
      <c r="E33" s="189"/>
      <c r="F33" s="1"/>
    </row>
    <row r="34" hidden="1" spans="1:6">
      <c r="A34" s="186"/>
      <c r="B34" s="188"/>
      <c r="C34" s="186" t="s">
        <v>1326</v>
      </c>
      <c r="D34" s="187"/>
      <c r="E34" s="189"/>
      <c r="F34" s="1"/>
    </row>
    <row r="35" hidden="1" spans="1:6">
      <c r="A35" s="186"/>
      <c r="B35" s="188"/>
      <c r="C35" s="186" t="s">
        <v>1327</v>
      </c>
      <c r="D35" s="187"/>
      <c r="E35" s="189"/>
      <c r="F35" s="1"/>
    </row>
    <row r="36" hidden="1" spans="1:6">
      <c r="A36" s="186"/>
      <c r="B36" s="188"/>
      <c r="C36" s="186" t="s">
        <v>1328</v>
      </c>
      <c r="D36" s="187"/>
      <c r="E36" s="189"/>
      <c r="F36" s="1"/>
    </row>
    <row r="37" hidden="1" spans="1:6">
      <c r="A37" s="186"/>
      <c r="B37" s="188"/>
      <c r="C37" s="186" t="s">
        <v>1329</v>
      </c>
      <c r="D37" s="187"/>
      <c r="E37" s="189"/>
      <c r="F37" s="1"/>
    </row>
    <row r="38" hidden="1" spans="1:6">
      <c r="A38" s="186"/>
      <c r="B38" s="188"/>
      <c r="C38" s="186" t="s">
        <v>1330</v>
      </c>
      <c r="D38" s="187"/>
      <c r="E38" s="189"/>
      <c r="F38" s="1"/>
    </row>
    <row r="39" hidden="1" spans="1:6">
      <c r="A39" s="186"/>
      <c r="B39" s="188"/>
      <c r="C39" s="186" t="s">
        <v>1331</v>
      </c>
      <c r="D39" s="187"/>
      <c r="E39" s="189"/>
      <c r="F39" s="1"/>
    </row>
    <row r="40" hidden="1" spans="1:6">
      <c r="A40" s="186"/>
      <c r="B40" s="188"/>
      <c r="C40" s="186" t="s">
        <v>1332</v>
      </c>
      <c r="D40" s="187"/>
      <c r="E40" s="189"/>
      <c r="F40" s="1"/>
    </row>
    <row r="41" hidden="1" spans="1:6">
      <c r="A41" s="186"/>
      <c r="B41" s="188"/>
      <c r="C41" s="186" t="s">
        <v>1333</v>
      </c>
      <c r="D41" s="187"/>
      <c r="E41" s="189"/>
      <c r="F41" s="1"/>
    </row>
    <row r="42" hidden="1" spans="1:6">
      <c r="A42" s="186"/>
      <c r="B42" s="188"/>
      <c r="C42" s="186" t="s">
        <v>1334</v>
      </c>
      <c r="D42" s="187"/>
      <c r="E42" s="189"/>
      <c r="F42" s="1"/>
    </row>
    <row r="43" hidden="1" spans="1:6">
      <c r="A43" s="186"/>
      <c r="B43" s="188"/>
      <c r="C43" s="186" t="s">
        <v>1335</v>
      </c>
      <c r="D43" s="187"/>
      <c r="E43" s="189"/>
      <c r="F43" s="1"/>
    </row>
    <row r="44" hidden="1" spans="1:6">
      <c r="A44" s="186"/>
      <c r="B44" s="188"/>
      <c r="C44" s="186" t="s">
        <v>1336</v>
      </c>
      <c r="D44" s="187"/>
      <c r="E44" s="189"/>
      <c r="F44" s="1"/>
    </row>
    <row r="45" hidden="1" spans="1:6">
      <c r="A45" s="186"/>
      <c r="B45" s="188"/>
      <c r="C45" s="186" t="s">
        <v>1337</v>
      </c>
      <c r="D45" s="187"/>
      <c r="E45" s="189"/>
      <c r="F45" s="1"/>
    </row>
    <row r="46" hidden="1" spans="1:6">
      <c r="A46" s="186"/>
      <c r="B46" s="188"/>
      <c r="C46" s="186" t="s">
        <v>1338</v>
      </c>
      <c r="D46" s="187"/>
      <c r="E46" s="189"/>
      <c r="F46" s="1"/>
    </row>
    <row r="47" hidden="1" spans="1:6">
      <c r="A47" s="186"/>
      <c r="B47" s="188"/>
      <c r="C47" s="186" t="s">
        <v>1339</v>
      </c>
      <c r="D47" s="187"/>
      <c r="E47" s="189"/>
      <c r="F47" s="1"/>
    </row>
    <row r="48" spans="1:6">
      <c r="A48" s="186"/>
      <c r="B48" s="188"/>
      <c r="C48" s="186" t="s">
        <v>1340</v>
      </c>
      <c r="D48" s="187"/>
      <c r="E48" s="189"/>
      <c r="F48" s="1"/>
    </row>
    <row r="49" spans="1:4">
      <c r="A49" s="184" t="s">
        <v>1341</v>
      </c>
      <c r="B49" s="185">
        <v>171</v>
      </c>
      <c r="C49" s="184" t="s">
        <v>1342</v>
      </c>
      <c r="D49" s="185"/>
    </row>
    <row r="50" spans="1:4">
      <c r="A50" s="186" t="s">
        <v>1343</v>
      </c>
      <c r="B50" s="187">
        <v>49</v>
      </c>
      <c r="C50" s="186" t="s">
        <v>1343</v>
      </c>
      <c r="D50" s="187"/>
    </row>
    <row r="51" spans="1:4">
      <c r="A51" s="186" t="s">
        <v>1344</v>
      </c>
      <c r="B51" s="187"/>
      <c r="C51" s="186" t="s">
        <v>1344</v>
      </c>
      <c r="D51" s="187"/>
    </row>
    <row r="52" spans="1:4">
      <c r="A52" s="186" t="s">
        <v>1345</v>
      </c>
      <c r="B52" s="188"/>
      <c r="C52" s="186" t="s">
        <v>1345</v>
      </c>
      <c r="D52" s="187"/>
    </row>
    <row r="53" spans="1:4">
      <c r="A53" s="186" t="s">
        <v>1346</v>
      </c>
      <c r="B53" s="188"/>
      <c r="C53" s="186" t="s">
        <v>1346</v>
      </c>
      <c r="D53" s="187"/>
    </row>
    <row r="54" spans="1:4">
      <c r="A54" s="186" t="s">
        <v>1347</v>
      </c>
      <c r="B54" s="188"/>
      <c r="C54" s="186" t="s">
        <v>1347</v>
      </c>
      <c r="D54" s="187"/>
    </row>
    <row r="55" spans="1:4">
      <c r="A55" s="186" t="s">
        <v>1348</v>
      </c>
      <c r="B55" s="188"/>
      <c r="C55" s="186" t="s">
        <v>1348</v>
      </c>
      <c r="D55" s="187"/>
    </row>
    <row r="56" spans="1:4">
      <c r="A56" s="186" t="s">
        <v>1349</v>
      </c>
      <c r="B56" s="188"/>
      <c r="C56" s="186" t="s">
        <v>1349</v>
      </c>
      <c r="D56" s="187"/>
    </row>
    <row r="57" spans="1:4">
      <c r="A57" s="186" t="s">
        <v>1350</v>
      </c>
      <c r="B57" s="188">
        <v>10</v>
      </c>
      <c r="C57" s="186" t="s">
        <v>1350</v>
      </c>
      <c r="D57" s="187"/>
    </row>
    <row r="58" spans="1:4">
      <c r="A58" s="186" t="s">
        <v>1351</v>
      </c>
      <c r="B58" s="188"/>
      <c r="C58" s="186" t="s">
        <v>1351</v>
      </c>
      <c r="D58" s="187"/>
    </row>
    <row r="59" spans="1:4">
      <c r="A59" s="186" t="s">
        <v>1352</v>
      </c>
      <c r="B59" s="188"/>
      <c r="C59" s="186" t="s">
        <v>1352</v>
      </c>
      <c r="D59" s="187"/>
    </row>
    <row r="60" spans="1:4">
      <c r="A60" s="186" t="s">
        <v>1353</v>
      </c>
      <c r="B60" s="188">
        <v>112</v>
      </c>
      <c r="C60" s="186" t="s">
        <v>1353</v>
      </c>
      <c r="D60" s="187"/>
    </row>
    <row r="61" spans="1:4">
      <c r="A61" s="186" t="s">
        <v>1354</v>
      </c>
      <c r="B61" s="188"/>
      <c r="C61" s="186" t="s">
        <v>1354</v>
      </c>
      <c r="D61" s="187"/>
    </row>
    <row r="62" spans="1:4">
      <c r="A62" s="186" t="s">
        <v>1355</v>
      </c>
      <c r="B62" s="188"/>
      <c r="C62" s="186" t="s">
        <v>1355</v>
      </c>
      <c r="D62" s="187"/>
    </row>
    <row r="63" spans="1:4">
      <c r="A63" s="186" t="s">
        <v>1356</v>
      </c>
      <c r="B63" s="188"/>
      <c r="C63" s="186" t="s">
        <v>1357</v>
      </c>
      <c r="D63" s="187"/>
    </row>
    <row r="64" spans="1:4">
      <c r="A64" s="186" t="s">
        <v>1358</v>
      </c>
      <c r="B64" s="188"/>
      <c r="C64" s="186" t="s">
        <v>1358</v>
      </c>
      <c r="D64" s="187"/>
    </row>
    <row r="65" spans="1:4">
      <c r="A65" s="186" t="s">
        <v>1359</v>
      </c>
      <c r="B65" s="188"/>
      <c r="C65" s="186" t="s">
        <v>1359</v>
      </c>
      <c r="D65" s="187"/>
    </row>
    <row r="66" spans="1:4">
      <c r="A66" s="186" t="s">
        <v>1360</v>
      </c>
      <c r="B66" s="188"/>
      <c r="C66" s="186" t="s">
        <v>1360</v>
      </c>
      <c r="D66" s="187"/>
    </row>
    <row r="67" spans="1:4">
      <c r="A67" s="186" t="s">
        <v>1361</v>
      </c>
      <c r="B67" s="188"/>
      <c r="C67" s="186" t="s">
        <v>1361</v>
      </c>
      <c r="D67" s="187"/>
    </row>
    <row r="68" spans="1:4">
      <c r="A68" s="186" t="s">
        <v>1362</v>
      </c>
      <c r="B68" s="188"/>
      <c r="C68" s="186" t="s">
        <v>1362</v>
      </c>
      <c r="D68" s="187"/>
    </row>
    <row r="69" spans="1:4">
      <c r="A69" s="186" t="s">
        <v>1363</v>
      </c>
      <c r="B69" s="188"/>
      <c r="C69" s="186" t="s">
        <v>1363</v>
      </c>
      <c r="D69" s="187"/>
    </row>
    <row r="70" spans="1:4">
      <c r="A70" s="186" t="s">
        <v>81</v>
      </c>
      <c r="B70" s="187"/>
      <c r="C70" s="186" t="s">
        <v>334</v>
      </c>
      <c r="D70" s="187"/>
    </row>
  </sheetData>
  <mergeCells count="1">
    <mergeCell ref="A2:D2"/>
  </mergeCells>
  <printOptions horizontalCentered="1"/>
  <pageMargins left="0.708661417322835" right="0.708661417322835" top="0.748031496062992" bottom="0.748031496062992" header="0.31496062992126" footer="0.31496062992126"/>
  <pageSetup paperSize="9" scale="87" firstPageNumber="36" orientation="portrait" useFirstPageNumber="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27</vt:i4>
      </vt:variant>
    </vt:vector>
  </HeadingPairs>
  <TitlesOfParts>
    <vt:vector size="27" baseType="lpstr">
      <vt:lpstr>Sheet1</vt:lpstr>
      <vt:lpstr>ML</vt:lpstr>
      <vt:lpstr>01</vt:lpstr>
      <vt:lpstr>02</vt:lpstr>
      <vt:lpstr>03</vt:lpstr>
      <vt:lpstr>03说明</vt:lpstr>
      <vt:lpstr>04</vt:lpstr>
      <vt:lpstr>05</vt:lpstr>
      <vt:lpstr>06</vt:lpstr>
      <vt:lpstr>07</vt:lpstr>
      <vt:lpstr>08</vt:lpstr>
      <vt:lpstr>06说明</vt:lpstr>
      <vt:lpstr>09</vt:lpstr>
      <vt:lpstr>09说明</vt:lpstr>
      <vt:lpstr>10</vt:lpstr>
      <vt:lpstr>11</vt:lpstr>
      <vt:lpstr>12</vt:lpstr>
      <vt:lpstr>13</vt:lpstr>
      <vt:lpstr>14</vt:lpstr>
      <vt:lpstr>14说明 </vt:lpstr>
      <vt:lpstr>15</vt:lpstr>
      <vt:lpstr>16</vt:lpstr>
      <vt:lpstr>17</vt:lpstr>
      <vt:lpstr>18</vt:lpstr>
      <vt:lpstr>19</vt:lpstr>
      <vt:lpstr>20</vt:lpstr>
      <vt:lpstr>21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2006-09-13T11:21:00Z</dcterms:created>
  <cp:lastPrinted>2022-08-23T07:36:00Z</cp:lastPrinted>
  <dcterms:modified xsi:type="dcterms:W3CDTF">2022-09-22T09:31:44Z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1605E703B61147C2A13A1470A817D854</vt:lpwstr>
  </property>
  <property fmtid="{D5CDD505-2E9C-101B-9397-08002B2CF9AE}" pid="3" name="KSOProductBuildVer">
    <vt:lpwstr>2052-11.1.0.10938</vt:lpwstr>
  </property>
  <property fmtid="{D5CDD505-2E9C-101B-9397-08002B2CF9AE}" pid="4" name="KSOReadingLayout">
    <vt:bool>true</vt:bool>
  </property>
</Properties>
</file>