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$16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$19:$N$19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<sst xmlns="http://schemas.openxmlformats.org/spreadsheetml/2006/main" count="310" uniqueCount="180">
  <si>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</si>
  <si>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</si>
  <si>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</si>
  <si>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</si>
  <si>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</si>
  <si>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</si>
  <si>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</si>
  <si>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</si>
  <si>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</si>
  <si>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</si>
  <si>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</si>
  <si>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</si>
  <si>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</si>
  <si>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</si>
  <si>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</si>
  <si>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</si>
  <si>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</si>
  <si>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</si>
  <si>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</si>
  <si>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</si>
  <si>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</si>
  <si>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</si>
  <si>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</si>
  <si>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</si>
  <si>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</si>
  <si>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</si>
  <si>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</si>
  <si>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</si>
  <si>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</si>
  <si>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</si>
  <si>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</si>
  <si>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</si>
  <si>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</si>
  <si>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</si>
  <si>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</si>
  <si>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</si>
  <si>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</si>
  <si>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</si>
  <si>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</si>
  <si>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</si>
  <si>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</si>
  <si>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</si>
  <si>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</si>
  <si>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</si>
  <si>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</si>
  <si>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</si>
  <si>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</si>
  <si>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</si>
  <si>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</si>
  <si>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</si>
  <si>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</si>
  <si>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</si>
  <si>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</si>
  <si>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</si>
  <si>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</si>
  <si>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</si>
  <si>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</si>
  <si>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</si>
  <si>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</si>
  <si>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</si>
  <si>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</si>
  <si>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</si>
  <si>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</si>
  <si>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</si>
  <si>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</si>
  <si>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</si>
  <si>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</si>
  <si>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</si>
  <si>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</si>
  <si>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</si>
  <si>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</si>
  <si>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</si>
  <si>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</si>
  <si>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</si>
  <si>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</si>
  <si>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</si>
  <si>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</si>
  <si>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</si>
  <si>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</si>
  <si>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</si>
  <si>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</si>
  <si>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</si>
  <si>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</si>
  <si>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</si>
  <si>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</si>
  <si>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</si>
  <si>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</si>
  <si>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</si>
  <si>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</si>
  <si>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</si>
  <si>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</si>
  <si>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</si>
  <si>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</si>
  <si>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</si>
  <si>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</si>
  <si>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</si>
  <si>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</si>
  <si>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</si>
  <si>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</si>
  <si>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</si>
  <si>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</si>
  <si>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</si>
  <si>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</si>
  <si>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</si>
  <si>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</si>
  <si>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</si>
  <si>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</si>
  <si>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</si>
  <si>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</si>
  <si>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</si>
  <si>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</si>
  <si>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</si>
  <si>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</si>
  <si>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</si>
  <si>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</si>
  <si>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</si>
  <si>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</si>
  <si>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重庆市涪陵区大顺镇2024年重点专项预算绩效</t>
  </si>
  <si>
    <t>大顺镇2025年重点专项资金目录</t>
  </si>
  <si>
    <t>2025年预算</t>
  </si>
  <si>
    <t>镇级资金安排</t>
  </si>
  <si>
    <t>服务群众工作专项</t>
  </si>
  <si>
    <t>大顺镇人民政府</t>
  </si>
  <si>
    <t>序号：1</t>
  </si>
  <si>
    <t>2025年项目支出年度绩效目标表</t>
  </si>
  <si>
    <t>编制单位</t>
  </si>
  <si>
    <t>922001-重庆市涪陵区大顺镇人民政府（本级）</t>
  </si>
  <si>
    <t>项目名称</t>
  </si>
  <si>
    <t>50010223T000003425635-服务群众工作专项</t>
  </si>
  <si>
    <t>职能职责与活动</t>
  </si>
  <si>
    <t>10-组织建设/01-党建</t>
  </si>
  <si>
    <t>主管部门</t>
  </si>
  <si>
    <t>922-重庆市涪陵区大顺镇人民政府</t>
  </si>
  <si>
    <t>项目经办人</t>
  </si>
  <si>
    <t>陈信会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</si>
  <si>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</si>
  <si>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</si>
  <si>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</si>
  <si>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</si>
  <si>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</si>
  <si>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</si>
  <si>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为贯彻落实《中国共产党农村基层组织工作条例》和新时代党的组织路线，以提升组织力为重点，突出政治功能，把村（社区）党组织建设成为宣传党的主张、贯彻党的决定、领导基层治理、团结动员群众、推动改革发展的坚强战斗堡垒，进一步加强村级组织运转经费保障工作，帮扶和慰问群众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</si>
  <si>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</si>
  <si>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</si>
  <si>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</si>
  <si>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</si>
  <si>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</si>
  <si>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</si>
  <si>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</si>
  <si>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</si>
  <si>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</si>
  <si>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</si>
  <si>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</si>
  <si>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</si>
  <si>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</si>
  <si>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</si>
  <si>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</si>
  <si>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</si>
  <si>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</si>
  <si>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年保障正常工作开展村（社区）数量</t>
  </si>
  <si>
    <t>＝</t>
  </si>
  <si>
    <t>11</t>
  </si>
  <si>
    <t>个</t>
  </si>
  <si>
    <t>20</t>
  </si>
  <si>
    <t>是</t>
  </si>
  <si>
    <t>效益指标</t>
  </si>
  <si>
    <t>社会效益指标</t>
  </si>
  <si>
    <t>村民困难诉求渠道畅通率</t>
  </si>
  <si>
    <t>≥</t>
  </si>
  <si>
    <t>90</t>
  </si>
  <si>
    <t>%</t>
  </si>
  <si>
    <t>否</t>
  </si>
  <si>
    <t>满意度指标</t>
  </si>
  <si>
    <t>服务对象满意度指标</t>
  </si>
  <si>
    <t>村民满意度</t>
  </si>
  <si>
    <t>10</t>
  </si>
  <si>
    <t>慰问帮扶人数</t>
  </si>
  <si>
    <t>人/年</t>
  </si>
  <si>
    <t>年服务活动数量</t>
  </si>
  <si>
    <t>44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</si>
</sst>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177" formatCode="#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9" fillId="13" borderId="26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0" fontId="11" fillId="0" borderId="18" xfId="0" applyFont="1" applyBorder="1" applyAlignment="1">
      <alignment vertical="center" wrapText="1"/>
    </xf>
    <xf numFmtId="176" fontId="11" fillId="0" borderId="18" xfId="0" applyNumberFormat="1" applyFont="1" applyBorder="1">
      <alignment vertical="center"/>
    </xf>
    <xf numFmtId="176" fontId="11" fillId="0" borderId="19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21" customWidth="1"/>
    <col min="2" max="2" width="33.25" style="22" customWidth="1"/>
    <col min="3" max="3" width="15.25" style="22" customWidth="1"/>
    <col min="4" max="6" width="10.75" style="23" customWidth="1"/>
  </cols>
  <sheetData>
    <row r="1" s="50" customFormat="1" ht="66" customHeight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39" customHeight="1" spans="1:6">
      <c r="A2" s="17" t="s">
        <v>1</v>
      </c>
      <c r="B2" s="18"/>
      <c r="C2" s="18"/>
      <c r="D2" s="19"/>
      <c r="E2" s="19"/>
      <c r="F2" s="20"/>
    </row>
    <row r="3" ht="21" customHeight="1" spans="6:6">
      <c r="F3" s="23" t="s">
        <v>2</v>
      </c>
    </row>
    <row r="4" s="21" customFormat="1" ht="29.1" customHeight="1" spans="1:10">
      <c r="A4" s="24" t="s">
        <v>3</v>
      </c>
      <c r="B4" s="52" t="s">
        <v>4</v>
      </c>
      <c r="C4" s="26" t="s">
        <v>5</v>
      </c>
      <c r="D4" s="27" t="s">
        <v>6</v>
      </c>
      <c r="E4" s="27"/>
      <c r="F4" s="28"/>
      <c r="J4" s="21" t="s">
        <v>7</v>
      </c>
    </row>
    <row r="5" s="34" customFormat="1" ht="29.1" customHeight="1" spans="1:6">
      <c r="A5" s="29"/>
      <c r="B5" s="36"/>
      <c r="C5" s="31"/>
      <c r="D5" s="32" t="s">
        <v>8</v>
      </c>
      <c r="E5" s="32" t="s">
        <v>9</v>
      </c>
      <c r="F5" s="33" t="s">
        <v>10</v>
      </c>
    </row>
    <row r="6" s="34" customFormat="1" ht="29.1" customHeight="1" spans="1:6">
      <c r="A6" s="35" t="s">
        <v>11</v>
      </c>
      <c r="B6" s="53"/>
      <c r="C6" s="37"/>
      <c r="D6" s="32">
        <f>E6+F6</f>
        <v>109958.468</v>
      </c>
      <c r="E6" s="32">
        <f>SUBTOTAL(9,E7:E55)</f>
        <v>58340.468</v>
      </c>
      <c r="F6" s="33">
        <f>SUBTOTAL(9,F7:F55)</f>
        <v>51618</v>
      </c>
    </row>
    <row r="7" s="50" customFormat="1" ht="35.1" customHeight="1" spans="1:11">
      <c r="A7" s="54">
        <v>1</v>
      </c>
      <c r="B7" s="55" t="s">
        <v>12</v>
      </c>
      <c r="C7" s="55" t="s">
        <v>13</v>
      </c>
      <c r="D7" s="56">
        <f>E7+F7</f>
        <v>278</v>
      </c>
      <c r="E7" s="56">
        <v>170</v>
      </c>
      <c r="F7" s="57">
        <f>VLOOKUP(B7,[1]Sheet1!$J$2:$K$155,2,0)</f>
        <v>108</v>
      </c>
      <c r="J7" s="50" t="s">
        <v>14</v>
      </c>
      <c r="K7" s="50" t="s">
        <v>15</v>
      </c>
    </row>
    <row r="8" ht="20.1" customHeight="1" spans="1:11">
      <c r="A8" s="39">
        <v>2</v>
      </c>
      <c r="B8" s="41" t="s">
        <v>16</v>
      </c>
      <c r="C8" s="41" t="s">
        <v>13</v>
      </c>
      <c r="D8" s="45">
        <f t="shared" ref="D8:D55" si="0">E8+F8</f>
        <v>133.2</v>
      </c>
      <c r="E8" s="45">
        <v>133.2</v>
      </c>
      <c r="F8" s="46"/>
      <c r="J8" t="s">
        <v>14</v>
      </c>
      <c r="K8" t="s">
        <v>15</v>
      </c>
    </row>
    <row r="9" ht="20.1" customHeight="1" spans="1:11">
      <c r="A9" s="39">
        <v>3</v>
      </c>
      <c r="B9" s="41" t="s">
        <v>17</v>
      </c>
      <c r="C9" s="41" t="s">
        <v>13</v>
      </c>
      <c r="D9" s="45">
        <f t="shared" si="0"/>
        <v>162</v>
      </c>
      <c r="E9" s="45">
        <v>162</v>
      </c>
      <c r="F9" s="46"/>
      <c r="J9" t="s">
        <v>14</v>
      </c>
      <c r="K9" t="s">
        <v>15</v>
      </c>
    </row>
    <row r="10" s="50" customFormat="1" ht="20.1" customHeight="1" spans="1:11">
      <c r="A10" s="54">
        <v>4</v>
      </c>
      <c r="B10" s="55" t="s">
        <v>18</v>
      </c>
      <c r="C10" s="55" t="s">
        <v>19</v>
      </c>
      <c r="D10" s="56">
        <f t="shared" si="0"/>
        <v>545</v>
      </c>
      <c r="E10" s="56">
        <v>545</v>
      </c>
      <c r="F10" s="57"/>
      <c r="J10" s="50" t="s">
        <v>20</v>
      </c>
      <c r="K10" s="50" t="s">
        <v>15</v>
      </c>
    </row>
    <row r="11" ht="20.1" customHeight="1" spans="1:11">
      <c r="A11" s="39">
        <v>5</v>
      </c>
      <c r="B11" s="41" t="s">
        <v>21</v>
      </c>
      <c r="C11" s="41" t="s">
        <v>19</v>
      </c>
      <c r="D11" s="45">
        <f t="shared" si="0"/>
        <v>295.6</v>
      </c>
      <c r="E11" s="45">
        <v>189.6</v>
      </c>
      <c r="F11" s="46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9">
        <v>6</v>
      </c>
      <c r="B12" s="41" t="s">
        <v>22</v>
      </c>
      <c r="C12" s="41" t="s">
        <v>23</v>
      </c>
      <c r="D12" s="45">
        <f t="shared" si="0"/>
        <v>149</v>
      </c>
      <c r="E12" s="45">
        <v>110</v>
      </c>
      <c r="F12" s="46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9">
        <v>7</v>
      </c>
      <c r="B13" s="41" t="s">
        <v>25</v>
      </c>
      <c r="C13" s="41" t="s">
        <v>26</v>
      </c>
      <c r="D13" s="45">
        <f t="shared" si="0"/>
        <v>388</v>
      </c>
      <c r="E13" s="45">
        <v>388</v>
      </c>
      <c r="F13" s="46"/>
      <c r="J13" t="s">
        <v>27</v>
      </c>
      <c r="K13" t="s">
        <v>15</v>
      </c>
    </row>
    <row r="14" s="50" customFormat="1" ht="20.1" customHeight="1" spans="1:11">
      <c r="A14" s="54">
        <v>8</v>
      </c>
      <c r="B14" s="55" t="s">
        <v>28</v>
      </c>
      <c r="C14" s="55" t="s">
        <v>29</v>
      </c>
      <c r="D14" s="56">
        <f t="shared" si="0"/>
        <v>100</v>
      </c>
      <c r="E14" s="56">
        <v>100</v>
      </c>
      <c r="F14" s="57"/>
      <c r="J14" s="50" t="s">
        <v>30</v>
      </c>
      <c r="K14" s="50" t="s">
        <v>15</v>
      </c>
    </row>
    <row r="15" ht="20.1" customHeight="1" spans="1:11">
      <c r="A15" s="39">
        <v>9</v>
      </c>
      <c r="B15" s="41" t="s">
        <v>31</v>
      </c>
      <c r="C15" s="41" t="s">
        <v>32</v>
      </c>
      <c r="D15" s="45">
        <f t="shared" si="0"/>
        <v>360</v>
      </c>
      <c r="E15" s="45">
        <v>360</v>
      </c>
      <c r="F15" s="46"/>
      <c r="J15" t="s">
        <v>33</v>
      </c>
      <c r="K15" t="s">
        <v>15</v>
      </c>
    </row>
    <row r="16" ht="20.1" customHeight="1" spans="1:11">
      <c r="A16" s="39">
        <v>10</v>
      </c>
      <c r="B16" s="41" t="s">
        <v>34</v>
      </c>
      <c r="C16" s="41" t="s">
        <v>35</v>
      </c>
      <c r="D16" s="45">
        <f t="shared" si="0"/>
        <v>1314</v>
      </c>
      <c r="E16" s="45">
        <v>540</v>
      </c>
      <c r="F16" s="46">
        <f>VLOOKUP(B16,[1]Sheet1!$J$2:$K$155,2,0)</f>
        <v>774</v>
      </c>
      <c r="J16" t="s">
        <v>36</v>
      </c>
      <c r="K16" t="s">
        <v>37</v>
      </c>
    </row>
    <row r="17" s="50" customFormat="1" ht="20.1" customHeight="1" spans="1:11">
      <c r="A17" s="54">
        <v>11</v>
      </c>
      <c r="B17" s="55" t="s">
        <v>38</v>
      </c>
      <c r="C17" s="55" t="s">
        <v>35</v>
      </c>
      <c r="D17" s="56">
        <f t="shared" si="0"/>
        <v>13662</v>
      </c>
      <c r="E17" s="56">
        <v>0</v>
      </c>
      <c r="F17" s="57">
        <f>VLOOKUP(B17,[1]Sheet1!$J$2:$K$155,2,0)</f>
        <v>13662</v>
      </c>
      <c r="J17" s="50" t="s">
        <v>36</v>
      </c>
      <c r="K17" s="50" t="s">
        <v>37</v>
      </c>
    </row>
    <row r="18" ht="20.1" customHeight="1" spans="1:11">
      <c r="A18" s="39">
        <v>12</v>
      </c>
      <c r="B18" s="41" t="s">
        <v>39</v>
      </c>
      <c r="C18" s="41" t="s">
        <v>35</v>
      </c>
      <c r="D18" s="45">
        <f t="shared" si="0"/>
        <v>2509</v>
      </c>
      <c r="E18" s="45">
        <v>1293</v>
      </c>
      <c r="F18" s="46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9">
        <v>13</v>
      </c>
      <c r="B19" s="41" t="s">
        <v>40</v>
      </c>
      <c r="C19" s="41" t="s">
        <v>35</v>
      </c>
      <c r="D19" s="45">
        <f t="shared" si="0"/>
        <v>7858</v>
      </c>
      <c r="E19" s="45">
        <v>1811</v>
      </c>
      <c r="F19" s="46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9">
        <v>14</v>
      </c>
      <c r="B20" s="41" t="s">
        <v>41</v>
      </c>
      <c r="C20" s="41" t="s">
        <v>35</v>
      </c>
      <c r="D20" s="45">
        <f t="shared" si="0"/>
        <v>5138.9</v>
      </c>
      <c r="E20" s="45">
        <v>2700.9</v>
      </c>
      <c r="F20" s="46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9">
        <v>15</v>
      </c>
      <c r="B21" s="41" t="s">
        <v>42</v>
      </c>
      <c r="C21" s="41" t="s">
        <v>35</v>
      </c>
      <c r="D21" s="45">
        <f t="shared" si="0"/>
        <v>400</v>
      </c>
      <c r="E21" s="45">
        <v>400</v>
      </c>
      <c r="F21" s="46"/>
      <c r="J21" t="s">
        <v>36</v>
      </c>
      <c r="K21" t="s">
        <v>37</v>
      </c>
    </row>
    <row r="22" ht="20.1" customHeight="1" spans="1:11">
      <c r="A22" s="39">
        <v>16</v>
      </c>
      <c r="B22" s="41" t="s">
        <v>43</v>
      </c>
      <c r="C22" s="41" t="s">
        <v>35</v>
      </c>
      <c r="D22" s="45">
        <f t="shared" si="0"/>
        <v>628</v>
      </c>
      <c r="E22" s="45">
        <v>212</v>
      </c>
      <c r="F22" s="46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9">
        <v>17</v>
      </c>
      <c r="B23" s="41" t="s">
        <v>44</v>
      </c>
      <c r="C23" s="41" t="s">
        <v>35</v>
      </c>
      <c r="D23" s="45">
        <f t="shared" si="0"/>
        <v>2132</v>
      </c>
      <c r="E23" s="45">
        <v>90</v>
      </c>
      <c r="F23" s="46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9">
        <v>18</v>
      </c>
      <c r="B24" s="41" t="s">
        <v>45</v>
      </c>
      <c r="C24" s="41" t="s">
        <v>46</v>
      </c>
      <c r="D24" s="45">
        <f t="shared" si="0"/>
        <v>213.5</v>
      </c>
      <c r="E24" s="45">
        <v>213.5</v>
      </c>
      <c r="F24" s="46"/>
      <c r="J24" t="s">
        <v>47</v>
      </c>
      <c r="K24" t="s">
        <v>37</v>
      </c>
    </row>
    <row r="25" ht="20.1" customHeight="1" spans="1:11">
      <c r="A25" s="39">
        <v>19</v>
      </c>
      <c r="B25" s="41" t="s">
        <v>48</v>
      </c>
      <c r="C25" s="41" t="s">
        <v>46</v>
      </c>
      <c r="D25" s="45">
        <f t="shared" si="0"/>
        <v>225</v>
      </c>
      <c r="E25" s="45">
        <v>225</v>
      </c>
      <c r="F25" s="46"/>
      <c r="J25" t="s">
        <v>47</v>
      </c>
      <c r="K25" t="s">
        <v>37</v>
      </c>
    </row>
    <row r="26" ht="35.1" customHeight="1" spans="1:11">
      <c r="A26" s="39">
        <v>20</v>
      </c>
      <c r="B26" s="41" t="s">
        <v>49</v>
      </c>
      <c r="C26" s="41" t="s">
        <v>50</v>
      </c>
      <c r="D26" s="45">
        <f t="shared" si="0"/>
        <v>681</v>
      </c>
      <c r="E26" s="45">
        <v>500</v>
      </c>
      <c r="F26" s="46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9">
        <v>21</v>
      </c>
      <c r="B27" s="41" t="s">
        <v>53</v>
      </c>
      <c r="C27" s="41" t="s">
        <v>50</v>
      </c>
      <c r="D27" s="45">
        <f t="shared" si="0"/>
        <v>1800</v>
      </c>
      <c r="E27" s="45">
        <v>1800</v>
      </c>
      <c r="F27" s="46"/>
      <c r="J27" t="s">
        <v>51</v>
      </c>
      <c r="K27" t="s">
        <v>52</v>
      </c>
    </row>
    <row r="28" ht="20.1" customHeight="1" spans="1:11">
      <c r="A28" s="39">
        <v>22</v>
      </c>
      <c r="B28" s="41" t="s">
        <v>54</v>
      </c>
      <c r="C28" s="41" t="s">
        <v>50</v>
      </c>
      <c r="D28" s="45">
        <f t="shared" si="0"/>
        <v>5187</v>
      </c>
      <c r="E28" s="45">
        <v>2922</v>
      </c>
      <c r="F28" s="46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9">
        <v>23</v>
      </c>
      <c r="B29" s="41" t="s">
        <v>55</v>
      </c>
      <c r="C29" s="41" t="s">
        <v>50</v>
      </c>
      <c r="D29" s="45">
        <f t="shared" si="0"/>
        <v>600</v>
      </c>
      <c r="E29" s="45">
        <v>600</v>
      </c>
      <c r="F29" s="46"/>
      <c r="J29" t="s">
        <v>51</v>
      </c>
      <c r="K29" t="s">
        <v>52</v>
      </c>
    </row>
    <row r="30" ht="20.1" customHeight="1" spans="1:11">
      <c r="A30" s="39">
        <v>24</v>
      </c>
      <c r="B30" s="41" t="s">
        <v>56</v>
      </c>
      <c r="C30" s="41" t="s">
        <v>50</v>
      </c>
      <c r="D30" s="45">
        <f t="shared" si="0"/>
        <v>6295</v>
      </c>
      <c r="E30" s="45">
        <v>1550</v>
      </c>
      <c r="F30" s="46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9">
        <v>25</v>
      </c>
      <c r="B31" s="41" t="s">
        <v>58</v>
      </c>
      <c r="C31" s="41" t="s">
        <v>50</v>
      </c>
      <c r="D31" s="45">
        <f t="shared" si="0"/>
        <v>11714</v>
      </c>
      <c r="E31" s="45">
        <v>2400</v>
      </c>
      <c r="F31" s="46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9">
        <v>26</v>
      </c>
      <c r="B32" s="41" t="s">
        <v>59</v>
      </c>
      <c r="C32" s="41" t="s">
        <v>60</v>
      </c>
      <c r="D32" s="45">
        <f t="shared" si="0"/>
        <v>129.998</v>
      </c>
      <c r="E32" s="45">
        <v>129.998</v>
      </c>
      <c r="F32" s="46"/>
      <c r="J32" t="s">
        <v>61</v>
      </c>
      <c r="K32" t="s">
        <v>52</v>
      </c>
    </row>
    <row r="33" ht="20.1" customHeight="1" spans="1:11">
      <c r="A33" s="39">
        <v>27</v>
      </c>
      <c r="B33" s="41" t="s">
        <v>62</v>
      </c>
      <c r="C33" s="41" t="s">
        <v>63</v>
      </c>
      <c r="D33" s="45">
        <f t="shared" si="0"/>
        <v>1352</v>
      </c>
      <c r="E33" s="45">
        <v>1352</v>
      </c>
      <c r="F33" s="46"/>
      <c r="J33" t="s">
        <v>64</v>
      </c>
      <c r="K33" t="s">
        <v>52</v>
      </c>
    </row>
    <row r="34" ht="20.1" customHeight="1" spans="1:11">
      <c r="A34" s="39">
        <v>28</v>
      </c>
      <c r="B34" s="41" t="s">
        <v>65</v>
      </c>
      <c r="C34" s="41" t="s">
        <v>63</v>
      </c>
      <c r="D34" s="45">
        <f t="shared" si="0"/>
        <v>1000</v>
      </c>
      <c r="E34" s="45">
        <v>1000</v>
      </c>
      <c r="F34" s="46"/>
      <c r="J34" t="s">
        <v>64</v>
      </c>
      <c r="K34" t="s">
        <v>52</v>
      </c>
    </row>
    <row r="35" ht="20.1" customHeight="1" spans="1:11">
      <c r="A35" s="39">
        <v>29</v>
      </c>
      <c r="B35" s="41" t="s">
        <v>66</v>
      </c>
      <c r="C35" s="41" t="s">
        <v>63</v>
      </c>
      <c r="D35" s="45">
        <f t="shared" si="0"/>
        <v>270</v>
      </c>
      <c r="E35" s="45">
        <v>270</v>
      </c>
      <c r="F35" s="46"/>
      <c r="J35" t="s">
        <v>64</v>
      </c>
      <c r="K35" t="s">
        <v>52</v>
      </c>
    </row>
    <row r="36" ht="20.1" customHeight="1" spans="1:11">
      <c r="A36" s="39">
        <v>30</v>
      </c>
      <c r="B36" s="41" t="s">
        <v>67</v>
      </c>
      <c r="C36" s="41" t="s">
        <v>63</v>
      </c>
      <c r="D36" s="45">
        <f t="shared" si="0"/>
        <v>2963</v>
      </c>
      <c r="E36" s="45">
        <v>2963</v>
      </c>
      <c r="F36" s="46"/>
      <c r="J36" t="s">
        <v>64</v>
      </c>
      <c r="K36" t="s">
        <v>52</v>
      </c>
    </row>
    <row r="37" s="50" customFormat="1" ht="35.1" customHeight="1" spans="1:11">
      <c r="A37" s="54">
        <v>31</v>
      </c>
      <c r="B37" s="55" t="s">
        <v>68</v>
      </c>
      <c r="C37" s="55" t="s">
        <v>63</v>
      </c>
      <c r="D37" s="56">
        <f t="shared" si="0"/>
        <v>200</v>
      </c>
      <c r="E37" s="56">
        <v>200</v>
      </c>
      <c r="F37" s="57"/>
      <c r="J37" s="50" t="s">
        <v>69</v>
      </c>
      <c r="K37" s="50" t="s">
        <v>52</v>
      </c>
    </row>
    <row r="38" s="50" customFormat="1" ht="35.1" customHeight="1" spans="1:11">
      <c r="A38" s="54">
        <v>32</v>
      </c>
      <c r="B38" s="55" t="s">
        <v>70</v>
      </c>
      <c r="C38" s="55" t="s">
        <v>71</v>
      </c>
      <c r="D38" s="56">
        <f t="shared" si="0"/>
        <v>1946</v>
      </c>
      <c r="E38" s="56">
        <v>1200</v>
      </c>
      <c r="F38" s="57">
        <f>VLOOKUP(B38,[1]Sheet1!$J$2:$K$155,2,0)</f>
        <v>746</v>
      </c>
      <c r="J38" s="50" t="s">
        <v>72</v>
      </c>
      <c r="K38" s="50" t="s">
        <v>52</v>
      </c>
    </row>
    <row r="39" ht="35.1" customHeight="1" spans="1:11">
      <c r="A39" s="39">
        <v>33</v>
      </c>
      <c r="B39" s="41" t="s">
        <v>73</v>
      </c>
      <c r="C39" s="41" t="s">
        <v>71</v>
      </c>
      <c r="D39" s="45">
        <f t="shared" si="0"/>
        <v>2000</v>
      </c>
      <c r="E39" s="45">
        <v>2000</v>
      </c>
      <c r="F39" s="46"/>
      <c r="J39" t="s">
        <v>72</v>
      </c>
      <c r="K39" t="s">
        <v>52</v>
      </c>
    </row>
    <row r="40" ht="20.1" customHeight="1" spans="1:11">
      <c r="A40" s="39">
        <v>34</v>
      </c>
      <c r="B40" s="41" t="s">
        <v>74</v>
      </c>
      <c r="C40" s="41" t="s">
        <v>75</v>
      </c>
      <c r="D40" s="45">
        <f t="shared" si="0"/>
        <v>5070</v>
      </c>
      <c r="E40" s="45">
        <v>2100</v>
      </c>
      <c r="F40" s="46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9">
        <v>35</v>
      </c>
      <c r="B41" s="41" t="s">
        <v>77</v>
      </c>
      <c r="C41" s="41" t="s">
        <v>75</v>
      </c>
      <c r="D41" s="45">
        <f t="shared" si="0"/>
        <v>5549</v>
      </c>
      <c r="E41" s="45">
        <v>1000</v>
      </c>
      <c r="F41" s="46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9">
        <v>36</v>
      </c>
      <c r="B42" s="41" t="s">
        <v>78</v>
      </c>
      <c r="C42" s="41" t="s">
        <v>79</v>
      </c>
      <c r="D42" s="45">
        <f t="shared" si="0"/>
        <v>3500</v>
      </c>
      <c r="E42" s="45">
        <v>3500</v>
      </c>
      <c r="F42" s="46"/>
      <c r="J42" t="s">
        <v>80</v>
      </c>
      <c r="K42" t="s">
        <v>81</v>
      </c>
    </row>
    <row r="43" s="50" customFormat="1" ht="20.1" customHeight="1" spans="1:11">
      <c r="A43" s="54">
        <v>37</v>
      </c>
      <c r="B43" s="55" t="s">
        <v>82</v>
      </c>
      <c r="C43" s="55" t="s">
        <v>83</v>
      </c>
      <c r="D43" s="56">
        <f t="shared" si="0"/>
        <v>774</v>
      </c>
      <c r="E43" s="56">
        <v>774</v>
      </c>
      <c r="F43" s="57"/>
      <c r="J43" s="50" t="s">
        <v>84</v>
      </c>
      <c r="K43" s="50" t="s">
        <v>81</v>
      </c>
    </row>
    <row r="44" s="50" customFormat="1" ht="20.1" customHeight="1" spans="1:11">
      <c r="A44" s="54">
        <v>38</v>
      </c>
      <c r="B44" s="55" t="s">
        <v>85</v>
      </c>
      <c r="C44" s="55" t="s">
        <v>86</v>
      </c>
      <c r="D44" s="56">
        <f t="shared" si="0"/>
        <v>443</v>
      </c>
      <c r="E44" s="56">
        <v>443</v>
      </c>
      <c r="F44" s="57"/>
      <c r="J44" s="50" t="s">
        <v>87</v>
      </c>
      <c r="K44" s="50" t="s">
        <v>81</v>
      </c>
    </row>
    <row r="45" s="50" customFormat="1" ht="20.1" customHeight="1" spans="1:11">
      <c r="A45" s="54">
        <v>39</v>
      </c>
      <c r="B45" s="55" t="s">
        <v>88</v>
      </c>
      <c r="C45" s="55" t="s">
        <v>89</v>
      </c>
      <c r="D45" s="56">
        <f t="shared" si="0"/>
        <v>150</v>
      </c>
      <c r="E45" s="56">
        <v>150</v>
      </c>
      <c r="F45" s="57"/>
      <c r="J45" s="50" t="s">
        <v>90</v>
      </c>
      <c r="K45" s="50" t="s">
        <v>81</v>
      </c>
    </row>
    <row r="46" ht="20.1" customHeight="1" spans="1:11">
      <c r="A46" s="39">
        <v>40</v>
      </c>
      <c r="B46" s="41" t="s">
        <v>91</v>
      </c>
      <c r="C46" s="41" t="s">
        <v>92</v>
      </c>
      <c r="D46" s="45">
        <f t="shared" si="0"/>
        <v>1164.45</v>
      </c>
      <c r="E46" s="45">
        <v>1164.45</v>
      </c>
      <c r="F46" s="46"/>
      <c r="J46" t="s">
        <v>93</v>
      </c>
      <c r="K46" t="s">
        <v>94</v>
      </c>
    </row>
    <row r="47" s="50" customFormat="1" ht="20.1" customHeight="1" spans="1:11">
      <c r="A47" s="54">
        <v>41</v>
      </c>
      <c r="B47" s="55" t="s">
        <v>95</v>
      </c>
      <c r="C47" s="55" t="s">
        <v>92</v>
      </c>
      <c r="D47" s="56">
        <f t="shared" si="0"/>
        <v>1500</v>
      </c>
      <c r="E47" s="56">
        <v>1500</v>
      </c>
      <c r="F47" s="57"/>
      <c r="J47" s="50" t="s">
        <v>93</v>
      </c>
      <c r="K47" s="50" t="s">
        <v>94</v>
      </c>
    </row>
    <row r="48" s="50" customFormat="1" ht="20.1" customHeight="1" spans="1:11">
      <c r="A48" s="54">
        <v>42</v>
      </c>
      <c r="B48" s="55" t="s">
        <v>96</v>
      </c>
      <c r="C48" s="55" t="s">
        <v>97</v>
      </c>
      <c r="D48" s="56">
        <f t="shared" si="0"/>
        <v>140</v>
      </c>
      <c r="E48" s="56">
        <v>140</v>
      </c>
      <c r="F48" s="57"/>
      <c r="J48" s="50" t="s">
        <v>98</v>
      </c>
      <c r="K48" s="50" t="s">
        <v>94</v>
      </c>
    </row>
    <row r="49" ht="20.1" customHeight="1" spans="1:11">
      <c r="A49" s="39">
        <v>43</v>
      </c>
      <c r="B49" s="41" t="s">
        <v>99</v>
      </c>
      <c r="C49" s="41" t="s">
        <v>100</v>
      </c>
      <c r="D49" s="45">
        <f t="shared" si="0"/>
        <v>1200</v>
      </c>
      <c r="E49" s="45">
        <v>1200</v>
      </c>
      <c r="F49" s="46"/>
      <c r="J49" t="s">
        <v>101</v>
      </c>
      <c r="K49" t="s">
        <v>94</v>
      </c>
    </row>
    <row r="50" ht="20.1" customHeight="1" spans="1:11">
      <c r="A50" s="39">
        <v>44</v>
      </c>
      <c r="B50" s="41" t="s">
        <v>102</v>
      </c>
      <c r="C50" s="41" t="s">
        <v>100</v>
      </c>
      <c r="D50" s="45">
        <f t="shared" si="0"/>
        <v>500</v>
      </c>
      <c r="E50" s="45">
        <v>500</v>
      </c>
      <c r="F50" s="46"/>
      <c r="J50" t="s">
        <v>101</v>
      </c>
      <c r="K50" t="s">
        <v>94</v>
      </c>
    </row>
    <row r="51" ht="20.1" customHeight="1" spans="1:11">
      <c r="A51" s="39">
        <v>45</v>
      </c>
      <c r="B51" s="41" t="s">
        <v>103</v>
      </c>
      <c r="C51" s="41" t="s">
        <v>100</v>
      </c>
      <c r="D51" s="45">
        <f t="shared" si="0"/>
        <v>4519.94</v>
      </c>
      <c r="E51" s="45">
        <v>4519.94</v>
      </c>
      <c r="F51" s="46"/>
      <c r="J51" t="s">
        <v>104</v>
      </c>
      <c r="K51" t="s">
        <v>94</v>
      </c>
    </row>
    <row r="52" ht="35.1" customHeight="1" spans="1:11">
      <c r="A52" s="39">
        <v>46</v>
      </c>
      <c r="B52" s="41" t="s">
        <v>105</v>
      </c>
      <c r="C52" s="41" t="s">
        <v>106</v>
      </c>
      <c r="D52" s="45">
        <f t="shared" si="0"/>
        <v>2761</v>
      </c>
      <c r="E52" s="45">
        <v>2761</v>
      </c>
      <c r="F52" s="46"/>
      <c r="J52" t="s">
        <v>107</v>
      </c>
      <c r="K52" t="s">
        <v>94</v>
      </c>
    </row>
    <row r="53" ht="20.1" customHeight="1" spans="1:11">
      <c r="A53" s="39">
        <v>47</v>
      </c>
      <c r="B53" s="41" t="s">
        <v>108</v>
      </c>
      <c r="C53" s="41" t="s">
        <v>109</v>
      </c>
      <c r="D53" s="45">
        <f t="shared" si="0"/>
        <v>2500</v>
      </c>
      <c r="E53" s="45">
        <v>2500</v>
      </c>
      <c r="F53" s="46"/>
      <c r="J53" t="s">
        <v>110</v>
      </c>
      <c r="K53" t="s">
        <v>111</v>
      </c>
    </row>
    <row r="54" ht="20.1" customHeight="1" spans="1:11">
      <c r="A54" s="39">
        <v>48</v>
      </c>
      <c r="B54" s="41" t="s">
        <v>112</v>
      </c>
      <c r="C54" s="41" t="s">
        <v>113</v>
      </c>
      <c r="D54" s="45">
        <f t="shared" si="0"/>
        <v>1351</v>
      </c>
      <c r="E54" s="45">
        <v>1351</v>
      </c>
      <c r="F54" s="46"/>
      <c r="J54" t="s">
        <v>114</v>
      </c>
      <c r="K54" t="s">
        <v>111</v>
      </c>
    </row>
    <row r="55" s="50" customFormat="1" ht="20.1" customHeight="1" spans="1:11">
      <c r="A55" s="54">
        <v>49</v>
      </c>
      <c r="B55" s="58" t="s">
        <v>115</v>
      </c>
      <c r="C55" s="58" t="s">
        <v>113</v>
      </c>
      <c r="D55" s="59">
        <f t="shared" si="0"/>
        <v>6206.88</v>
      </c>
      <c r="E55" s="59">
        <v>6206.88</v>
      </c>
      <c r="F55" s="60"/>
      <c r="J55" s="50" t="s">
        <v>114</v>
      </c>
      <c r="K55" s="50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46" workbookViewId="0">
      <selection activeCell="A24" sqref="A24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7" t="s">
        <v>116</v>
      </c>
    </row>
    <row r="4" ht="102" customHeight="1"/>
    <row r="6" ht="51.75" customHeight="1" spans="1:1">
      <c r="A6" s="48" t="s">
        <v>117</v>
      </c>
    </row>
    <row r="22" ht="22.5" spans="1:2">
      <c r="A22" s="49">
        <v>45292</v>
      </c>
      <c r="B22" s="4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M8" sqref="M8"/>
    </sheetView>
  </sheetViews>
  <sheetFormatPr defaultColWidth="9" defaultRowHeight="13.5"/>
  <cols>
    <col min="1" max="1" width="5.875" customWidth="1"/>
    <col min="2" max="2" width="34.75" style="16" customWidth="1"/>
    <col min="3" max="3" width="14.625" customWidth="1"/>
    <col min="4" max="6" width="10.125" customWidth="1"/>
  </cols>
  <sheetData>
    <row r="1" ht="24" spans="1:6">
      <c r="A1" s="17" t="s">
        <v>118</v>
      </c>
      <c r="B1" s="17"/>
      <c r="C1" s="18"/>
      <c r="D1" s="19"/>
      <c r="E1" s="19"/>
      <c r="F1" s="20"/>
    </row>
    <row r="2" ht="14.25" spans="1:6">
      <c r="A2" s="21"/>
      <c r="C2" s="22"/>
      <c r="D2" s="23"/>
      <c r="E2" s="23"/>
      <c r="F2" s="23" t="s">
        <v>2</v>
      </c>
    </row>
    <row r="3" ht="24" customHeight="1" spans="1:9">
      <c r="A3" s="24" t="s">
        <v>3</v>
      </c>
      <c r="B3" s="25" t="s">
        <v>4</v>
      </c>
      <c r="C3" s="26" t="s">
        <v>5</v>
      </c>
      <c r="D3" s="27" t="s">
        <v>119</v>
      </c>
      <c r="E3" s="27"/>
      <c r="F3" s="28"/>
      <c r="G3" s="21"/>
      <c r="H3" s="21"/>
      <c r="I3" s="21"/>
    </row>
    <row r="4" ht="27.75" spans="1:9">
      <c r="A4" s="29"/>
      <c r="B4" s="30"/>
      <c r="C4" s="31"/>
      <c r="D4" s="32" t="s">
        <v>8</v>
      </c>
      <c r="E4" s="32" t="s">
        <v>120</v>
      </c>
      <c r="F4" s="33" t="s">
        <v>10</v>
      </c>
      <c r="G4" s="34"/>
      <c r="H4" s="34"/>
      <c r="I4" s="34"/>
    </row>
    <row r="5" ht="24.95" customHeight="1" spans="1:9">
      <c r="A5" s="35" t="s">
        <v>11</v>
      </c>
      <c r="B5" s="36"/>
      <c r="C5" s="37"/>
      <c r="D5" s="32">
        <f>SUBTOTAL(9,D6:D22)</f>
        <v>48</v>
      </c>
      <c r="E5" s="32">
        <f>SUBTOTAL(9,E6:E22)</f>
        <v>48</v>
      </c>
      <c r="F5" s="38">
        <f>SUBTOTAL(9,F6:F22)</f>
        <v>0</v>
      </c>
      <c r="G5" s="34"/>
      <c r="H5" s="34"/>
      <c r="I5" s="34"/>
    </row>
    <row r="6" ht="24.95" customHeight="1" spans="1:6">
      <c r="A6" s="39">
        <v>1</v>
      </c>
      <c r="B6" s="40" t="s">
        <v>121</v>
      </c>
      <c r="C6" s="41" t="s">
        <v>122</v>
      </c>
      <c r="D6" s="42">
        <v>48</v>
      </c>
      <c r="E6" s="42">
        <v>48</v>
      </c>
      <c r="F6" s="43">
        <v>0</v>
      </c>
    </row>
    <row r="7" ht="24.95" customHeight="1" spans="1:6">
      <c r="A7" s="39"/>
      <c r="B7" s="44"/>
      <c r="C7" s="41"/>
      <c r="D7" s="45"/>
      <c r="E7" s="45"/>
      <c r="F7" s="46"/>
    </row>
    <row r="8" ht="24.95" customHeight="1" spans="1:6">
      <c r="A8" s="39"/>
      <c r="B8" s="44"/>
      <c r="C8" s="41"/>
      <c r="D8" s="45"/>
      <c r="E8" s="45"/>
      <c r="F8" s="46"/>
    </row>
    <row r="9" ht="24.95" customHeight="1" spans="1:6">
      <c r="A9" s="39"/>
      <c r="B9" s="40"/>
      <c r="C9" s="41"/>
      <c r="D9" s="45"/>
      <c r="E9" s="45"/>
      <c r="F9" s="46"/>
    </row>
    <row r="10" ht="24.95" customHeight="1" spans="1:6">
      <c r="A10" s="39"/>
      <c r="B10" s="40"/>
      <c r="C10" s="41"/>
      <c r="D10" s="45"/>
      <c r="E10" s="45"/>
      <c r="F10" s="46"/>
    </row>
    <row r="11" ht="24.95" customHeight="1" spans="1:6">
      <c r="A11" s="39"/>
      <c r="B11" s="40"/>
      <c r="C11" s="41"/>
      <c r="D11" s="45"/>
      <c r="E11" s="45"/>
      <c r="F11" s="46"/>
    </row>
    <row r="12" ht="24.95" customHeight="1" spans="1:6">
      <c r="A12" s="39"/>
      <c r="B12" s="40"/>
      <c r="C12" s="41"/>
      <c r="D12" s="45"/>
      <c r="E12" s="45"/>
      <c r="F12" s="46"/>
    </row>
    <row r="13" ht="24.95" customHeight="1" spans="1:6">
      <c r="A13" s="39"/>
      <c r="B13" s="44"/>
      <c r="C13" s="41"/>
      <c r="D13" s="45"/>
      <c r="E13" s="45"/>
      <c r="F13" s="46"/>
    </row>
    <row r="14" ht="24.95" customHeight="1" spans="1:6">
      <c r="A14" s="39"/>
      <c r="B14" s="44"/>
      <c r="C14" s="41"/>
      <c r="D14" s="45"/>
      <c r="E14" s="45"/>
      <c r="F14" s="46"/>
    </row>
    <row r="15" ht="24.95" customHeight="1" spans="1:6">
      <c r="A15" s="39"/>
      <c r="B15" s="44"/>
      <c r="C15" s="41"/>
      <c r="D15" s="45"/>
      <c r="E15" s="45"/>
      <c r="F15" s="46"/>
    </row>
    <row r="16" ht="24.95" customHeight="1" spans="1:6">
      <c r="A16" s="39"/>
      <c r="B16" s="44"/>
      <c r="C16" s="41"/>
      <c r="D16" s="45"/>
      <c r="E16" s="45"/>
      <c r="F16" s="46"/>
    </row>
    <row r="17" ht="24.95" customHeight="1" spans="1:6">
      <c r="A17" s="39"/>
      <c r="B17" s="44"/>
      <c r="C17" s="41"/>
      <c r="D17" s="45"/>
      <c r="E17" s="45"/>
      <c r="F17" s="46"/>
    </row>
    <row r="18" ht="24.95" customHeight="1" spans="1:6">
      <c r="A18" s="39"/>
      <c r="B18" s="44"/>
      <c r="C18" s="41"/>
      <c r="D18" s="45"/>
      <c r="E18" s="45"/>
      <c r="F18" s="46"/>
    </row>
    <row r="19" ht="24.95" customHeight="1" spans="1:6">
      <c r="A19" s="39"/>
      <c r="B19" s="44"/>
      <c r="C19" s="41"/>
      <c r="D19" s="45"/>
      <c r="E19" s="45"/>
      <c r="F19" s="46"/>
    </row>
    <row r="20" ht="24.95" customHeight="1" spans="1:6">
      <c r="A20" s="39"/>
      <c r="B20" s="44"/>
      <c r="C20" s="41"/>
      <c r="D20" s="45"/>
      <c r="E20" s="45"/>
      <c r="F20" s="46"/>
    </row>
    <row r="21" ht="24.95" customHeight="1" spans="1:6">
      <c r="A21" s="39"/>
      <c r="B21" s="44"/>
      <c r="C21" s="41"/>
      <c r="D21" s="45"/>
      <c r="E21" s="45"/>
      <c r="F21" s="46"/>
    </row>
    <row r="22" ht="24.95" customHeight="1" spans="1:6">
      <c r="A22" s="39"/>
      <c r="B22" s="44"/>
      <c r="C22" s="41"/>
      <c r="D22" s="45"/>
      <c r="E22" s="45"/>
      <c r="F22" s="46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G6" sqref="G6:J6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123</v>
      </c>
    </row>
    <row r="2" ht="27.95" customHeight="1" spans="1:14">
      <c r="A2" s="2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27.9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2"/>
      <c r="L3" s="13"/>
      <c r="M3" s="12" t="s">
        <v>2</v>
      </c>
      <c r="N3" s="12"/>
    </row>
    <row r="4" ht="43.5" customHeight="1" spans="1:14">
      <c r="A4" s="4" t="s">
        <v>125</v>
      </c>
      <c r="B4" s="5" t="s">
        <v>126</v>
      </c>
      <c r="C4" s="5"/>
      <c r="D4" s="5"/>
      <c r="E4" s="5"/>
      <c r="F4" s="4" t="s">
        <v>127</v>
      </c>
      <c r="G4" s="5" t="s">
        <v>128</v>
      </c>
      <c r="H4" s="5"/>
      <c r="I4" s="5"/>
      <c r="J4" s="5"/>
      <c r="K4" s="4" t="s">
        <v>129</v>
      </c>
      <c r="L4" s="5" t="s">
        <v>130</v>
      </c>
      <c r="M4" s="5"/>
      <c r="N4" s="5"/>
    </row>
    <row r="5" ht="27.95" customHeight="1" spans="1:14">
      <c r="A5" s="4" t="s">
        <v>131</v>
      </c>
      <c r="B5" s="5" t="s">
        <v>132</v>
      </c>
      <c r="C5" s="5"/>
      <c r="D5" s="5"/>
      <c r="E5" s="5"/>
      <c r="F5" s="4" t="s">
        <v>133</v>
      </c>
      <c r="G5" s="5" t="s">
        <v>134</v>
      </c>
      <c r="H5" s="5"/>
      <c r="I5" s="5"/>
      <c r="J5" s="5"/>
      <c r="K5" s="4" t="s">
        <v>135</v>
      </c>
      <c r="L5" s="14">
        <v>48</v>
      </c>
      <c r="M5" s="14"/>
      <c r="N5" s="4" t="s">
        <v>136</v>
      </c>
    </row>
    <row r="6" ht="38.25" customHeight="1" spans="1:14">
      <c r="A6" s="4" t="s">
        <v>137</v>
      </c>
      <c r="B6" s="6">
        <v>10</v>
      </c>
      <c r="C6" s="6"/>
      <c r="D6" s="6"/>
      <c r="E6" s="6"/>
      <c r="F6" s="4" t="s">
        <v>138</v>
      </c>
      <c r="G6" s="5">
        <v>13896717352</v>
      </c>
      <c r="H6" s="5"/>
      <c r="I6" s="5"/>
      <c r="J6" s="5"/>
      <c r="K6" s="15" t="s">
        <v>139</v>
      </c>
      <c r="L6" s="15"/>
      <c r="M6" s="14">
        <v>48</v>
      </c>
      <c r="N6" s="4" t="s">
        <v>136</v>
      </c>
    </row>
    <row r="7" ht="27.95" customHeight="1" spans="1:14">
      <c r="A7" s="4" t="s">
        <v>140</v>
      </c>
      <c r="B7" s="7" t="s">
        <v>141</v>
      </c>
      <c r="C7" s="8"/>
      <c r="D7" s="8"/>
      <c r="E7" s="8"/>
      <c r="F7" s="8"/>
      <c r="G7" s="8"/>
      <c r="H7" s="8"/>
      <c r="I7" s="8"/>
      <c r="J7" s="8"/>
      <c r="K7" s="15" t="s">
        <v>142</v>
      </c>
      <c r="L7" s="15"/>
      <c r="M7" s="14"/>
      <c r="N7" s="4" t="s">
        <v>136</v>
      </c>
    </row>
    <row r="8" ht="27.95" customHeight="1" spans="1:14">
      <c r="A8" s="4"/>
      <c r="B8" s="8"/>
      <c r="C8" s="8"/>
      <c r="D8" s="8"/>
      <c r="E8" s="8"/>
      <c r="F8" s="8"/>
      <c r="G8" s="8"/>
      <c r="H8" s="8"/>
      <c r="I8" s="8"/>
      <c r="J8" s="8"/>
      <c r="K8" s="15" t="s">
        <v>143</v>
      </c>
      <c r="L8" s="15"/>
      <c r="M8" s="14"/>
      <c r="N8" s="4" t="s">
        <v>136</v>
      </c>
    </row>
    <row r="9" ht="27.95" customHeight="1" spans="1:14">
      <c r="A9" s="4"/>
      <c r="B9" s="8"/>
      <c r="C9" s="8"/>
      <c r="D9" s="8"/>
      <c r="E9" s="8"/>
      <c r="F9" s="8"/>
      <c r="G9" s="8"/>
      <c r="H9" s="8"/>
      <c r="I9" s="8"/>
      <c r="J9" s="8"/>
      <c r="K9" s="15" t="s">
        <v>144</v>
      </c>
      <c r="L9" s="15"/>
      <c r="M9" s="14"/>
      <c r="N9" s="4" t="s">
        <v>136</v>
      </c>
    </row>
    <row r="10" ht="27.95" customHeight="1" spans="1:14">
      <c r="A10" s="4"/>
      <c r="B10" s="8"/>
      <c r="C10" s="8"/>
      <c r="D10" s="8"/>
      <c r="E10" s="8"/>
      <c r="F10" s="8"/>
      <c r="G10" s="8"/>
      <c r="H10" s="8"/>
      <c r="I10" s="8"/>
      <c r="J10" s="8"/>
      <c r="K10" s="15" t="s">
        <v>145</v>
      </c>
      <c r="L10" s="15"/>
      <c r="M10" s="14"/>
      <c r="N10" s="4" t="s">
        <v>136</v>
      </c>
    </row>
    <row r="11" ht="27.95" customHeight="1" spans="1:14">
      <c r="A11" s="4" t="s">
        <v>146</v>
      </c>
      <c r="B11" s="4" t="s">
        <v>147</v>
      </c>
      <c r="C11" s="4" t="s">
        <v>148</v>
      </c>
      <c r="D11" s="4"/>
      <c r="E11" s="4"/>
      <c r="F11" s="4" t="s">
        <v>149</v>
      </c>
      <c r="G11" s="4" t="s">
        <v>150</v>
      </c>
      <c r="H11" s="4" t="s">
        <v>151</v>
      </c>
      <c r="I11" s="4" t="s">
        <v>152</v>
      </c>
      <c r="J11" s="4" t="s">
        <v>153</v>
      </c>
      <c r="K11" s="4" t="s">
        <v>154</v>
      </c>
      <c r="L11" s="4" t="s">
        <v>155</v>
      </c>
      <c r="M11" s="4" t="s">
        <v>156</v>
      </c>
      <c r="N11" s="4"/>
    </row>
    <row r="12" ht="27.95" customHeight="1" spans="1:14">
      <c r="A12" s="9" t="s">
        <v>157</v>
      </c>
      <c r="B12" s="9" t="s">
        <v>158</v>
      </c>
      <c r="C12" s="9" t="s">
        <v>159</v>
      </c>
      <c r="D12" s="9"/>
      <c r="E12" s="9"/>
      <c r="F12" s="4" t="s">
        <v>160</v>
      </c>
      <c r="G12" s="4" t="s">
        <v>161</v>
      </c>
      <c r="H12" s="4" t="s">
        <v>161</v>
      </c>
      <c r="I12" s="4" t="s">
        <v>162</v>
      </c>
      <c r="J12" s="4" t="s">
        <v>163</v>
      </c>
      <c r="K12" s="4" t="s">
        <v>163</v>
      </c>
      <c r="L12" s="4" t="s">
        <v>164</v>
      </c>
      <c r="M12" s="4"/>
      <c r="N12" s="4"/>
    </row>
    <row r="13" ht="27.95" customHeight="1" spans="1:14">
      <c r="A13" s="9" t="s">
        <v>165</v>
      </c>
      <c r="B13" s="9" t="s">
        <v>166</v>
      </c>
      <c r="C13" s="9" t="s">
        <v>167</v>
      </c>
      <c r="D13" s="9"/>
      <c r="E13" s="9"/>
      <c r="F13" s="4" t="s">
        <v>168</v>
      </c>
      <c r="G13" s="4" t="s">
        <v>169</v>
      </c>
      <c r="H13" s="4" t="s">
        <v>169</v>
      </c>
      <c r="I13" s="4" t="s">
        <v>170</v>
      </c>
      <c r="J13" s="4" t="s">
        <v>163</v>
      </c>
      <c r="K13" s="4" t="s">
        <v>163</v>
      </c>
      <c r="L13" s="4" t="s">
        <v>171</v>
      </c>
      <c r="M13" s="4"/>
      <c r="N13" s="4"/>
    </row>
    <row r="14" ht="27.95" customHeight="1" spans="1:14">
      <c r="A14" s="9" t="s">
        <v>172</v>
      </c>
      <c r="B14" s="9" t="s">
        <v>173</v>
      </c>
      <c r="C14" s="9" t="s">
        <v>174</v>
      </c>
      <c r="D14" s="9"/>
      <c r="E14" s="9"/>
      <c r="F14" s="4" t="s">
        <v>168</v>
      </c>
      <c r="G14" s="4" t="s">
        <v>169</v>
      </c>
      <c r="H14" s="4" t="s">
        <v>169</v>
      </c>
      <c r="I14" s="4" t="s">
        <v>170</v>
      </c>
      <c r="J14" s="4" t="s">
        <v>175</v>
      </c>
      <c r="K14" s="4" t="s">
        <v>175</v>
      </c>
      <c r="L14" s="4" t="s">
        <v>171</v>
      </c>
      <c r="M14" s="4"/>
      <c r="N14" s="4"/>
    </row>
    <row r="15" ht="27.95" customHeight="1" spans="1:14">
      <c r="A15" s="9" t="s">
        <v>157</v>
      </c>
      <c r="B15" s="9" t="s">
        <v>158</v>
      </c>
      <c r="C15" s="9" t="s">
        <v>176</v>
      </c>
      <c r="D15" s="9"/>
      <c r="E15" s="9"/>
      <c r="F15" s="4" t="s">
        <v>168</v>
      </c>
      <c r="G15" s="4">
        <v>120</v>
      </c>
      <c r="H15" s="4">
        <v>120</v>
      </c>
      <c r="I15" s="4" t="s">
        <v>177</v>
      </c>
      <c r="J15" s="4" t="s">
        <v>163</v>
      </c>
      <c r="K15" s="4" t="s">
        <v>163</v>
      </c>
      <c r="L15" s="4" t="s">
        <v>171</v>
      </c>
      <c r="M15" s="4"/>
      <c r="N15" s="4"/>
    </row>
    <row r="16" ht="27.95" customHeight="1" spans="1:14">
      <c r="A16" s="9" t="s">
        <v>157</v>
      </c>
      <c r="B16" s="9" t="s">
        <v>158</v>
      </c>
      <c r="C16" s="9" t="s">
        <v>178</v>
      </c>
      <c r="D16" s="9"/>
      <c r="E16" s="9"/>
      <c r="F16" s="4" t="s">
        <v>168</v>
      </c>
      <c r="G16" s="4" t="s">
        <v>179</v>
      </c>
      <c r="H16" s="4" t="s">
        <v>179</v>
      </c>
      <c r="I16" s="4" t="s">
        <v>162</v>
      </c>
      <c r="J16" s="4" t="s">
        <v>163</v>
      </c>
      <c r="K16" s="4" t="s">
        <v>163</v>
      </c>
      <c r="L16" s="4" t="s">
        <v>171</v>
      </c>
      <c r="M16" s="4"/>
      <c r="N16" s="4"/>
    </row>
    <row r="17" ht="27.95" customHeight="1" spans="1:14">
      <c r="A17" s="10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</row>
    <row r="18" ht="27.95" customHeight="1" spans="1:14">
      <c r="A18" s="10"/>
      <c r="B18" s="10"/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</row>
    <row r="19" ht="27.95" customHeight="1"/>
    <row r="20" ht="27.95" customHeight="1"/>
    <row r="21" ht="27.95" customHeight="1"/>
    <row r="22" ht="27.95" customHeight="1"/>
    <row r="23" ht="27.95" customHeight="1" spans="5:5">
      <c r="E23" s="1"/>
    </row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37.5" customHeight="1"/>
    <row r="31" ht="27.95" customHeight="1"/>
    <row r="32" ht="36.75" customHeight="1"/>
    <row r="33" ht="41.2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39" customHeight="1"/>
    <row r="50" ht="42" customHeight="1"/>
    <row r="51" ht="39.7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3.25" customHeight="1"/>
    <row r="68" ht="33.75" customHeight="1"/>
    <row r="69" ht="25.5" customHeight="1"/>
    <row r="75" ht="28.5" customHeight="1"/>
    <row r="76" ht="27" customHeight="1"/>
    <row r="77" ht="27.75" customHeight="1"/>
    <row r="78" ht="27" customHeight="1"/>
  </sheetData>
  <mergeCells count="29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C16:E16"/>
    <mergeCell ref="M16:N16"/>
    <mergeCell ref="A7:A10"/>
    <mergeCell ref="B7:J10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2025-08-14T07:18:49Z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