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3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7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44525"/>
</workbook>
</file>

<file path=xl/sharedStrings.xml><?xml version="1.0" encoding="utf-8"?>
<sst xmlns="http://schemas.openxmlformats.org/spreadsheetml/2006/main" count="386" uniqueCount="195">
  <si>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</si>
  <si>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</si>
  <si>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</si>
  <si>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</si>
  <si>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</si>
  <si>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</si>
  <si>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</si>
  <si>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</si>
  <si>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</si>
  <si>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</si>
  <si>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</si>
  <si>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</si>
  <si>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</si>
  <si>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</si>
  <si>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</si>
  <si>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</si>
  <si>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</si>
  <si>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</si>
  <si>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</si>
  <si>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</si>
  <si>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</si>
  <si>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</si>
  <si>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</si>
  <si>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</si>
  <si>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</si>
  <si>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</si>
  <si>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</si>
  <si>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</si>
  <si>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</si>
  <si>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</si>
  <si>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</si>
  <si>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</si>
  <si>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</si>
  <si>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</si>
  <si>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</si>
  <si>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</si>
  <si>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</si>
  <si>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</si>
  <si>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</si>
  <si>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</si>
  <si>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</si>
  <si>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</si>
  <si>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</si>
  <si>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</si>
  <si>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</si>
  <si>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</si>
  <si>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</si>
  <si>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</si>
  <si>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</si>
  <si>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</si>
  <si>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</si>
  <si>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</si>
  <si>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</si>
  <si>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</si>
  <si>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</si>
  <si>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</si>
  <si>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</si>
  <si>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</si>
  <si>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</si>
  <si>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</si>
  <si>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</si>
  <si>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</si>
  <si>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</si>
  <si>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</si>
  <si>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</si>
  <si>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</si>
  <si>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</si>
  <si>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</si>
  <si>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</si>
  <si>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</si>
  <si>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</si>
  <si>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</si>
  <si>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</si>
  <si>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</si>
  <si>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</si>
  <si>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</si>
  <si>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</si>
  <si>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</si>
  <si>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</si>
  <si>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</si>
  <si>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</si>
  <si>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</si>
  <si>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</si>
  <si>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</si>
  <si>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</si>
  <si>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</si>
  <si>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</si>
  <si>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</si>
  <si>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</si>
  <si>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</si>
  <si>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</si>
  <si>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</si>
  <si>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</si>
  <si>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</si>
  <si>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</si>
  <si>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</si>
  <si>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</si>
  <si>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</si>
  <si>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</si>
  <si>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</si>
  <si>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</si>
  <si>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</si>
  <si>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</si>
  <si>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</si>
  <si>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</si>
  <si>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</si>
  <si>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</si>
  <si>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</si>
  <si>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</si>
  <si>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</si>
  <si>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</si>
  <si>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</si>
  <si>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</si>
  <si>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</si>
  <si>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</si>
  <si>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</si>
  <si>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</si>
  <si>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重庆市涪陵区焦石镇2024年镇级重点专项预算绩效</t>
  </si>
  <si>
    <t>2024年镇级重点专项资金目录</t>
  </si>
  <si>
    <t>2024年预算</t>
  </si>
  <si>
    <t>镇级资金安排</t>
  </si>
  <si>
    <t>村（社区）干部补贴及绩效目标考核奖</t>
  </si>
  <si>
    <t>重庆市涪陵区焦石镇人民政府（本级）</t>
  </si>
  <si>
    <t>焦石场镇和灯杆堡公园保洁费</t>
  </si>
  <si>
    <r>
      <t>序号：</t>
    </r>
    <r>
      <rPr>
        <sz val="9"/>
        <color rgb="FF000000"/>
        <rFont val="WenQuanYi Micro Hei"/>
        <charset val="134"/>
      </rPr>
      <t>1</t>
    </r>
  </si>
  <si>
    <t>2024年项目支出年度绩效目标表</t>
  </si>
  <si>
    <t>编制单位</t>
  </si>
  <si>
    <t>916001-重庆市涪陵区焦石镇人民政府（本级）</t>
  </si>
  <si>
    <t>项目名称</t>
  </si>
  <si>
    <t>50010222T000000151039-村（社区）干部补贴及绩效目标考核奖</t>
  </si>
  <si>
    <t>职能职责与活动</t>
  </si>
  <si>
    <t>05-党群工作/02-干部管理</t>
  </si>
  <si>
    <t>主管部门</t>
  </si>
  <si>
    <t>916-重庆市涪陵区焦石镇人民政府</t>
  </si>
  <si>
    <t>项目经办人</t>
  </si>
  <si>
    <t>苏芮</t>
  </si>
  <si>
    <t>项目总额</t>
  </si>
  <si>
    <t>万元</t>
  </si>
  <si>
    <t>预算执行率权重</t>
  </si>
  <si>
    <t>项目经办人电话</t>
  </si>
  <si>
    <t>18717021081</t>
  </si>
  <si>
    <t>其中:财政资金</t>
  </si>
  <si>
    <t>年度目标</t>
  </si>
  <si>
    <t>按时足额发放村干部生活补助，加强农村基层党组织建设和村社干部队伍建设，稳定村级干部队伍调动村社区干部干事积极性、主动性，强化责任意识和服务意识。增强解决农村复杂矛盾和突出问题的能力，提高农村基层组织战斗力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</si>
  <si>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</si>
  <si>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</si>
  <si>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</si>
  <si>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</si>
  <si>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</si>
  <si>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</si>
  <si>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</si>
  <si>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</si>
  <si>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</si>
  <si>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</si>
  <si>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</si>
  <si>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</si>
  <si>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</si>
  <si>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</si>
  <si>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</si>
  <si>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</si>
  <si>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</si>
  <si>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每年开展村民活动次数</t>
  </si>
  <si>
    <t>≥</t>
  </si>
  <si>
    <t>6</t>
  </si>
  <si>
    <t>次</t>
  </si>
  <si>
    <t>10</t>
  </si>
  <si>
    <t>否</t>
  </si>
  <si>
    <t>村社干部建设人数</t>
  </si>
  <si>
    <t>＝</t>
  </si>
  <si>
    <t>186</t>
  </si>
  <si>
    <t>人</t>
  </si>
  <si>
    <t>40</t>
  </si>
  <si>
    <t>是</t>
  </si>
  <si>
    <t>满意度指标</t>
  </si>
  <si>
    <t>服务对象满意度指标</t>
  </si>
  <si>
    <t>群众满意度</t>
  </si>
  <si>
    <t>95</t>
  </si>
  <si>
    <t>%</t>
  </si>
  <si>
    <t>效益指标</t>
  </si>
  <si>
    <t>社会效益指标</t>
  </si>
  <si>
    <t>群众矛盾纠纷调解率</t>
  </si>
  <si>
    <t>30</t>
  </si>
  <si>
    <t>序号：2</t>
  </si>
  <si>
    <t>50010223T000003222212-焦石场镇和灯杆堡公园保洁费</t>
  </si>
  <si>
    <t>19-规划建设环保/03-市容环卫</t>
  </si>
  <si>
    <t>何德胜</t>
  </si>
  <si>
    <t>13996860193</t>
  </si>
  <si>
    <t>焦石场镇及灯杆堡公园的清扫，给居民提供干净卫生的生活、休闲环境，提升场镇形象。</t>
  </si>
  <si>
    <t>受益群众满意度</t>
  </si>
  <si>
    <t>全年参与清扫保洁作业人次</t>
  </si>
  <si>
    <t>500</t>
  </si>
  <si>
    <t>清扫保洁覆盖率</t>
  </si>
  <si>
    <t>垃圾分类处置率</t>
  </si>
  <si>
    <t>80</t>
  </si>
  <si>
    <t>20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</si>
</sst>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0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23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" borderId="20" applyNumberFormat="0" applyAlignment="0" applyProtection="0">
      <alignment vertical="center"/>
    </xf>
    <xf numFmtId="0" fontId="12" fillId="2" borderId="18" applyNumberFormat="0" applyAlignment="0" applyProtection="0">
      <alignment vertical="center"/>
    </xf>
    <xf numFmtId="0" fontId="23" fillId="11" borderId="2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6" fontId="7" fillId="0" borderId="11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0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176" fontId="11" fillId="0" borderId="10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0" fontId="11" fillId="0" borderId="16" xfId="0" applyFont="1" applyBorder="1" applyAlignment="1">
      <alignment vertical="center" wrapText="1"/>
    </xf>
    <xf numFmtId="176" fontId="11" fillId="0" borderId="16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18" customWidth="1"/>
    <col min="2" max="2" width="33.25" style="19" customWidth="1"/>
    <col min="3" max="3" width="15.25" style="19" customWidth="1"/>
    <col min="4" max="6" width="10.75" style="20" customWidth="1"/>
  </cols>
  <sheetData>
    <row r="1" s="45" customFormat="1" ht="66" customHeight="1" spans="1:1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39" customHeight="1" spans="1:6">
      <c r="A2" s="14" t="s">
        <v>1</v>
      </c>
      <c r="B2" s="15"/>
      <c r="C2" s="15"/>
      <c r="D2" s="16"/>
      <c r="E2" s="16"/>
      <c r="F2" s="17"/>
    </row>
    <row r="3" ht="21" customHeight="1" spans="6:6">
      <c r="F3" s="20" t="s">
        <v>2</v>
      </c>
    </row>
    <row r="4" s="18" customFormat="1" ht="29.1" customHeight="1" spans="1:10">
      <c r="A4" s="21" t="s">
        <v>3</v>
      </c>
      <c r="B4" s="47" t="s">
        <v>4</v>
      </c>
      <c r="C4" s="23" t="s">
        <v>5</v>
      </c>
      <c r="D4" s="24" t="s">
        <v>6</v>
      </c>
      <c r="E4" s="24"/>
      <c r="F4" s="25"/>
      <c r="J4" s="18" t="s">
        <v>7</v>
      </c>
    </row>
    <row r="5" s="31" customFormat="1" ht="29.1" customHeight="1" spans="1:6">
      <c r="A5" s="26"/>
      <c r="B5" s="48"/>
      <c r="C5" s="28"/>
      <c r="D5" s="29" t="s">
        <v>8</v>
      </c>
      <c r="E5" s="29" t="s">
        <v>9</v>
      </c>
      <c r="F5" s="30" t="s">
        <v>10</v>
      </c>
    </row>
    <row r="6" s="31" customFormat="1" ht="29.1" customHeight="1" spans="1:6">
      <c r="A6" s="32" t="s">
        <v>11</v>
      </c>
      <c r="B6" s="33"/>
      <c r="C6" s="34"/>
      <c r="D6" s="29">
        <f>E6+F6</f>
        <v>109958.468</v>
      </c>
      <c r="E6" s="29">
        <f>SUBTOTAL(9,E7:E55)</f>
        <v>58340.468</v>
      </c>
      <c r="F6" s="30">
        <f>SUBTOTAL(9,F7:F55)</f>
        <v>51618</v>
      </c>
    </row>
    <row r="7" s="45" customFormat="1" ht="35.1" customHeight="1" spans="1:11">
      <c r="A7" s="49">
        <v>1</v>
      </c>
      <c r="B7" s="50" t="s">
        <v>12</v>
      </c>
      <c r="C7" s="50" t="s">
        <v>13</v>
      </c>
      <c r="D7" s="51">
        <f>E7+F7</f>
        <v>278</v>
      </c>
      <c r="E7" s="51">
        <v>170</v>
      </c>
      <c r="F7" s="52">
        <f>VLOOKUP(B7,[1]Sheet1!$J$2:$K$155,2,0)</f>
        <v>108</v>
      </c>
      <c r="J7" s="45" t="s">
        <v>14</v>
      </c>
      <c r="K7" s="45" t="s">
        <v>15</v>
      </c>
    </row>
    <row r="8" ht="20.1" customHeight="1" spans="1:11">
      <c r="A8" s="36">
        <v>2</v>
      </c>
      <c r="B8" s="38" t="s">
        <v>16</v>
      </c>
      <c r="C8" s="38" t="s">
        <v>13</v>
      </c>
      <c r="D8" s="39">
        <f t="shared" ref="D8:D55" si="0">E8+F8</f>
        <v>133.2</v>
      </c>
      <c r="E8" s="39">
        <v>133.2</v>
      </c>
      <c r="F8" s="40"/>
      <c r="J8" t="s">
        <v>14</v>
      </c>
      <c r="K8" t="s">
        <v>15</v>
      </c>
    </row>
    <row r="9" ht="20.1" customHeight="1" spans="1:11">
      <c r="A9" s="36">
        <v>3</v>
      </c>
      <c r="B9" s="38" t="s">
        <v>17</v>
      </c>
      <c r="C9" s="38" t="s">
        <v>13</v>
      </c>
      <c r="D9" s="39">
        <f t="shared" si="0"/>
        <v>162</v>
      </c>
      <c r="E9" s="39">
        <v>162</v>
      </c>
      <c r="F9" s="40"/>
      <c r="J9" t="s">
        <v>14</v>
      </c>
      <c r="K9" t="s">
        <v>15</v>
      </c>
    </row>
    <row r="10" s="45" customFormat="1" ht="20.1" customHeight="1" spans="1:11">
      <c r="A10" s="49">
        <v>4</v>
      </c>
      <c r="B10" s="50" t="s">
        <v>18</v>
      </c>
      <c r="C10" s="50" t="s">
        <v>19</v>
      </c>
      <c r="D10" s="51">
        <f t="shared" si="0"/>
        <v>545</v>
      </c>
      <c r="E10" s="51">
        <v>545</v>
      </c>
      <c r="F10" s="52"/>
      <c r="J10" s="45" t="s">
        <v>20</v>
      </c>
      <c r="K10" s="45" t="s">
        <v>15</v>
      </c>
    </row>
    <row r="11" ht="20.1" customHeight="1" spans="1:11">
      <c r="A11" s="36">
        <v>5</v>
      </c>
      <c r="B11" s="38" t="s">
        <v>21</v>
      </c>
      <c r="C11" s="38" t="s">
        <v>19</v>
      </c>
      <c r="D11" s="39">
        <f t="shared" si="0"/>
        <v>295.6</v>
      </c>
      <c r="E11" s="39">
        <v>189.6</v>
      </c>
      <c r="F11" s="40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36">
        <v>6</v>
      </c>
      <c r="B12" s="38" t="s">
        <v>22</v>
      </c>
      <c r="C12" s="38" t="s">
        <v>23</v>
      </c>
      <c r="D12" s="39">
        <f t="shared" si="0"/>
        <v>149</v>
      </c>
      <c r="E12" s="39">
        <v>110</v>
      </c>
      <c r="F12" s="40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36">
        <v>7</v>
      </c>
      <c r="B13" s="38" t="s">
        <v>25</v>
      </c>
      <c r="C13" s="38" t="s">
        <v>26</v>
      </c>
      <c r="D13" s="39">
        <f t="shared" si="0"/>
        <v>388</v>
      </c>
      <c r="E13" s="39">
        <v>388</v>
      </c>
      <c r="F13" s="40"/>
      <c r="J13" t="s">
        <v>27</v>
      </c>
      <c r="K13" t="s">
        <v>15</v>
      </c>
    </row>
    <row r="14" s="45" customFormat="1" ht="20.1" customHeight="1" spans="1:11">
      <c r="A14" s="49">
        <v>8</v>
      </c>
      <c r="B14" s="50" t="s">
        <v>28</v>
      </c>
      <c r="C14" s="50" t="s">
        <v>29</v>
      </c>
      <c r="D14" s="51">
        <f t="shared" si="0"/>
        <v>100</v>
      </c>
      <c r="E14" s="51">
        <v>100</v>
      </c>
      <c r="F14" s="52"/>
      <c r="J14" s="45" t="s">
        <v>30</v>
      </c>
      <c r="K14" s="45" t="s">
        <v>15</v>
      </c>
    </row>
    <row r="15" ht="20.1" customHeight="1" spans="1:11">
      <c r="A15" s="36">
        <v>9</v>
      </c>
      <c r="B15" s="38" t="s">
        <v>31</v>
      </c>
      <c r="C15" s="38" t="s">
        <v>32</v>
      </c>
      <c r="D15" s="39">
        <f t="shared" si="0"/>
        <v>360</v>
      </c>
      <c r="E15" s="39">
        <v>360</v>
      </c>
      <c r="F15" s="40"/>
      <c r="J15" t="s">
        <v>33</v>
      </c>
      <c r="K15" t="s">
        <v>15</v>
      </c>
    </row>
    <row r="16" ht="20.1" customHeight="1" spans="1:11">
      <c r="A16" s="36">
        <v>10</v>
      </c>
      <c r="B16" s="38" t="s">
        <v>34</v>
      </c>
      <c r="C16" s="38" t="s">
        <v>35</v>
      </c>
      <c r="D16" s="39">
        <f t="shared" si="0"/>
        <v>1314</v>
      </c>
      <c r="E16" s="39">
        <v>540</v>
      </c>
      <c r="F16" s="40">
        <f>VLOOKUP(B16,[1]Sheet1!$J$2:$K$155,2,0)</f>
        <v>774</v>
      </c>
      <c r="J16" t="s">
        <v>36</v>
      </c>
      <c r="K16" t="s">
        <v>37</v>
      </c>
    </row>
    <row r="17" s="45" customFormat="1" ht="20.1" customHeight="1" spans="1:11">
      <c r="A17" s="49">
        <v>11</v>
      </c>
      <c r="B17" s="50" t="s">
        <v>38</v>
      </c>
      <c r="C17" s="50" t="s">
        <v>35</v>
      </c>
      <c r="D17" s="51">
        <f t="shared" si="0"/>
        <v>13662</v>
      </c>
      <c r="E17" s="51">
        <v>0</v>
      </c>
      <c r="F17" s="52">
        <f>VLOOKUP(B17,[1]Sheet1!$J$2:$K$155,2,0)</f>
        <v>13662</v>
      </c>
      <c r="J17" s="45" t="s">
        <v>36</v>
      </c>
      <c r="K17" s="45" t="s">
        <v>37</v>
      </c>
    </row>
    <row r="18" ht="20.1" customHeight="1" spans="1:11">
      <c r="A18" s="36">
        <v>12</v>
      </c>
      <c r="B18" s="38" t="s">
        <v>39</v>
      </c>
      <c r="C18" s="38" t="s">
        <v>35</v>
      </c>
      <c r="D18" s="39">
        <f t="shared" si="0"/>
        <v>2509</v>
      </c>
      <c r="E18" s="39">
        <v>1293</v>
      </c>
      <c r="F18" s="40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36">
        <v>13</v>
      </c>
      <c r="B19" s="38" t="s">
        <v>40</v>
      </c>
      <c r="C19" s="38" t="s">
        <v>35</v>
      </c>
      <c r="D19" s="39">
        <f t="shared" si="0"/>
        <v>7858</v>
      </c>
      <c r="E19" s="39">
        <v>1811</v>
      </c>
      <c r="F19" s="40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36">
        <v>14</v>
      </c>
      <c r="B20" s="38" t="s">
        <v>41</v>
      </c>
      <c r="C20" s="38" t="s">
        <v>35</v>
      </c>
      <c r="D20" s="39">
        <f t="shared" si="0"/>
        <v>5138.9</v>
      </c>
      <c r="E20" s="39">
        <v>2700.9</v>
      </c>
      <c r="F20" s="40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36">
        <v>15</v>
      </c>
      <c r="B21" s="38" t="s">
        <v>42</v>
      </c>
      <c r="C21" s="38" t="s">
        <v>35</v>
      </c>
      <c r="D21" s="39">
        <f t="shared" si="0"/>
        <v>400</v>
      </c>
      <c r="E21" s="39">
        <v>400</v>
      </c>
      <c r="F21" s="40"/>
      <c r="J21" t="s">
        <v>36</v>
      </c>
      <c r="K21" t="s">
        <v>37</v>
      </c>
    </row>
    <row r="22" ht="20.1" customHeight="1" spans="1:11">
      <c r="A22" s="36">
        <v>16</v>
      </c>
      <c r="B22" s="38" t="s">
        <v>43</v>
      </c>
      <c r="C22" s="38" t="s">
        <v>35</v>
      </c>
      <c r="D22" s="39">
        <f t="shared" si="0"/>
        <v>628</v>
      </c>
      <c r="E22" s="39">
        <v>212</v>
      </c>
      <c r="F22" s="40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36">
        <v>17</v>
      </c>
      <c r="B23" s="38" t="s">
        <v>44</v>
      </c>
      <c r="C23" s="38" t="s">
        <v>35</v>
      </c>
      <c r="D23" s="39">
        <f t="shared" si="0"/>
        <v>2132</v>
      </c>
      <c r="E23" s="39">
        <v>90</v>
      </c>
      <c r="F23" s="40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36">
        <v>18</v>
      </c>
      <c r="B24" s="38" t="s">
        <v>45</v>
      </c>
      <c r="C24" s="38" t="s">
        <v>46</v>
      </c>
      <c r="D24" s="39">
        <f t="shared" si="0"/>
        <v>213.5</v>
      </c>
      <c r="E24" s="39">
        <v>213.5</v>
      </c>
      <c r="F24" s="40"/>
      <c r="J24" t="s">
        <v>47</v>
      </c>
      <c r="K24" t="s">
        <v>37</v>
      </c>
    </row>
    <row r="25" ht="20.1" customHeight="1" spans="1:11">
      <c r="A25" s="36">
        <v>19</v>
      </c>
      <c r="B25" s="38" t="s">
        <v>48</v>
      </c>
      <c r="C25" s="38" t="s">
        <v>46</v>
      </c>
      <c r="D25" s="39">
        <f t="shared" si="0"/>
        <v>225</v>
      </c>
      <c r="E25" s="39">
        <v>225</v>
      </c>
      <c r="F25" s="40"/>
      <c r="J25" t="s">
        <v>47</v>
      </c>
      <c r="K25" t="s">
        <v>37</v>
      </c>
    </row>
    <row r="26" ht="35.1" customHeight="1" spans="1:11">
      <c r="A26" s="36">
        <v>20</v>
      </c>
      <c r="B26" s="38" t="s">
        <v>49</v>
      </c>
      <c r="C26" s="38" t="s">
        <v>50</v>
      </c>
      <c r="D26" s="39">
        <f t="shared" si="0"/>
        <v>681</v>
      </c>
      <c r="E26" s="39">
        <v>500</v>
      </c>
      <c r="F26" s="40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36">
        <v>21</v>
      </c>
      <c r="B27" s="38" t="s">
        <v>53</v>
      </c>
      <c r="C27" s="38" t="s">
        <v>50</v>
      </c>
      <c r="D27" s="39">
        <f t="shared" si="0"/>
        <v>1800</v>
      </c>
      <c r="E27" s="39">
        <v>1800</v>
      </c>
      <c r="F27" s="40"/>
      <c r="J27" t="s">
        <v>51</v>
      </c>
      <c r="K27" t="s">
        <v>52</v>
      </c>
    </row>
    <row r="28" ht="20.1" customHeight="1" spans="1:11">
      <c r="A28" s="36">
        <v>22</v>
      </c>
      <c r="B28" s="38" t="s">
        <v>54</v>
      </c>
      <c r="C28" s="38" t="s">
        <v>50</v>
      </c>
      <c r="D28" s="39">
        <f t="shared" si="0"/>
        <v>5187</v>
      </c>
      <c r="E28" s="39">
        <v>2922</v>
      </c>
      <c r="F28" s="40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36">
        <v>23</v>
      </c>
      <c r="B29" s="38" t="s">
        <v>55</v>
      </c>
      <c r="C29" s="38" t="s">
        <v>50</v>
      </c>
      <c r="D29" s="39">
        <f t="shared" si="0"/>
        <v>600</v>
      </c>
      <c r="E29" s="39">
        <v>600</v>
      </c>
      <c r="F29" s="40"/>
      <c r="J29" t="s">
        <v>51</v>
      </c>
      <c r="K29" t="s">
        <v>52</v>
      </c>
    </row>
    <row r="30" ht="20.1" customHeight="1" spans="1:11">
      <c r="A30" s="36">
        <v>24</v>
      </c>
      <c r="B30" s="38" t="s">
        <v>56</v>
      </c>
      <c r="C30" s="38" t="s">
        <v>50</v>
      </c>
      <c r="D30" s="39">
        <f t="shared" si="0"/>
        <v>6295</v>
      </c>
      <c r="E30" s="39">
        <v>1550</v>
      </c>
      <c r="F30" s="40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36">
        <v>25</v>
      </c>
      <c r="B31" s="38" t="s">
        <v>58</v>
      </c>
      <c r="C31" s="38" t="s">
        <v>50</v>
      </c>
      <c r="D31" s="39">
        <f t="shared" si="0"/>
        <v>11714</v>
      </c>
      <c r="E31" s="39">
        <v>2400</v>
      </c>
      <c r="F31" s="40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36">
        <v>26</v>
      </c>
      <c r="B32" s="38" t="s">
        <v>59</v>
      </c>
      <c r="C32" s="38" t="s">
        <v>60</v>
      </c>
      <c r="D32" s="39">
        <f t="shared" si="0"/>
        <v>129.998</v>
      </c>
      <c r="E32" s="39">
        <v>129.998</v>
      </c>
      <c r="F32" s="40"/>
      <c r="J32" t="s">
        <v>61</v>
      </c>
      <c r="K32" t="s">
        <v>52</v>
      </c>
    </row>
    <row r="33" ht="20.1" customHeight="1" spans="1:11">
      <c r="A33" s="36">
        <v>27</v>
      </c>
      <c r="B33" s="38" t="s">
        <v>62</v>
      </c>
      <c r="C33" s="38" t="s">
        <v>63</v>
      </c>
      <c r="D33" s="39">
        <f t="shared" si="0"/>
        <v>1352</v>
      </c>
      <c r="E33" s="39">
        <v>1352</v>
      </c>
      <c r="F33" s="40"/>
      <c r="J33" t="s">
        <v>64</v>
      </c>
      <c r="K33" t="s">
        <v>52</v>
      </c>
    </row>
    <row r="34" ht="20.1" customHeight="1" spans="1:11">
      <c r="A34" s="36">
        <v>28</v>
      </c>
      <c r="B34" s="38" t="s">
        <v>65</v>
      </c>
      <c r="C34" s="38" t="s">
        <v>63</v>
      </c>
      <c r="D34" s="39">
        <f t="shared" si="0"/>
        <v>1000</v>
      </c>
      <c r="E34" s="39">
        <v>1000</v>
      </c>
      <c r="F34" s="40"/>
      <c r="J34" t="s">
        <v>64</v>
      </c>
      <c r="K34" t="s">
        <v>52</v>
      </c>
    </row>
    <row r="35" ht="20.1" customHeight="1" spans="1:11">
      <c r="A35" s="36">
        <v>29</v>
      </c>
      <c r="B35" s="38" t="s">
        <v>66</v>
      </c>
      <c r="C35" s="38" t="s">
        <v>63</v>
      </c>
      <c r="D35" s="39">
        <f t="shared" si="0"/>
        <v>270</v>
      </c>
      <c r="E35" s="39">
        <v>270</v>
      </c>
      <c r="F35" s="40"/>
      <c r="J35" t="s">
        <v>64</v>
      </c>
      <c r="K35" t="s">
        <v>52</v>
      </c>
    </row>
    <row r="36" ht="20.1" customHeight="1" spans="1:11">
      <c r="A36" s="36">
        <v>30</v>
      </c>
      <c r="B36" s="38" t="s">
        <v>67</v>
      </c>
      <c r="C36" s="38" t="s">
        <v>63</v>
      </c>
      <c r="D36" s="39">
        <f t="shared" si="0"/>
        <v>2963</v>
      </c>
      <c r="E36" s="39">
        <v>2963</v>
      </c>
      <c r="F36" s="40"/>
      <c r="J36" t="s">
        <v>64</v>
      </c>
      <c r="K36" t="s">
        <v>52</v>
      </c>
    </row>
    <row r="37" s="45" customFormat="1" ht="35.1" customHeight="1" spans="1:11">
      <c r="A37" s="49">
        <v>31</v>
      </c>
      <c r="B37" s="50" t="s">
        <v>68</v>
      </c>
      <c r="C37" s="50" t="s">
        <v>63</v>
      </c>
      <c r="D37" s="51">
        <f t="shared" si="0"/>
        <v>200</v>
      </c>
      <c r="E37" s="51">
        <v>200</v>
      </c>
      <c r="F37" s="52"/>
      <c r="J37" s="45" t="s">
        <v>69</v>
      </c>
      <c r="K37" s="45" t="s">
        <v>52</v>
      </c>
    </row>
    <row r="38" s="45" customFormat="1" ht="35.1" customHeight="1" spans="1:11">
      <c r="A38" s="49">
        <v>32</v>
      </c>
      <c r="B38" s="50" t="s">
        <v>70</v>
      </c>
      <c r="C38" s="50" t="s">
        <v>71</v>
      </c>
      <c r="D38" s="51">
        <f t="shared" si="0"/>
        <v>1946</v>
      </c>
      <c r="E38" s="51">
        <v>1200</v>
      </c>
      <c r="F38" s="52">
        <f>VLOOKUP(B38,[1]Sheet1!$J$2:$K$155,2,0)</f>
        <v>746</v>
      </c>
      <c r="J38" s="45" t="s">
        <v>72</v>
      </c>
      <c r="K38" s="45" t="s">
        <v>52</v>
      </c>
    </row>
    <row r="39" ht="35.1" customHeight="1" spans="1:11">
      <c r="A39" s="36">
        <v>33</v>
      </c>
      <c r="B39" s="38" t="s">
        <v>73</v>
      </c>
      <c r="C39" s="38" t="s">
        <v>71</v>
      </c>
      <c r="D39" s="39">
        <f t="shared" si="0"/>
        <v>2000</v>
      </c>
      <c r="E39" s="39">
        <v>2000</v>
      </c>
      <c r="F39" s="40"/>
      <c r="J39" t="s">
        <v>72</v>
      </c>
      <c r="K39" t="s">
        <v>52</v>
      </c>
    </row>
    <row r="40" ht="20.1" customHeight="1" spans="1:11">
      <c r="A40" s="36">
        <v>34</v>
      </c>
      <c r="B40" s="38" t="s">
        <v>74</v>
      </c>
      <c r="C40" s="38" t="s">
        <v>75</v>
      </c>
      <c r="D40" s="39">
        <f t="shared" si="0"/>
        <v>5070</v>
      </c>
      <c r="E40" s="39">
        <v>2100</v>
      </c>
      <c r="F40" s="40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36">
        <v>35</v>
      </c>
      <c r="B41" s="38" t="s">
        <v>77</v>
      </c>
      <c r="C41" s="38" t="s">
        <v>75</v>
      </c>
      <c r="D41" s="39">
        <f t="shared" si="0"/>
        <v>5549</v>
      </c>
      <c r="E41" s="39">
        <v>1000</v>
      </c>
      <c r="F41" s="40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36">
        <v>36</v>
      </c>
      <c r="B42" s="38" t="s">
        <v>78</v>
      </c>
      <c r="C42" s="38" t="s">
        <v>79</v>
      </c>
      <c r="D42" s="39">
        <f t="shared" si="0"/>
        <v>3500</v>
      </c>
      <c r="E42" s="39">
        <v>3500</v>
      </c>
      <c r="F42" s="40"/>
      <c r="J42" t="s">
        <v>80</v>
      </c>
      <c r="K42" t="s">
        <v>81</v>
      </c>
    </row>
    <row r="43" s="45" customFormat="1" ht="20.1" customHeight="1" spans="1:11">
      <c r="A43" s="49">
        <v>37</v>
      </c>
      <c r="B43" s="50" t="s">
        <v>82</v>
      </c>
      <c r="C43" s="50" t="s">
        <v>83</v>
      </c>
      <c r="D43" s="51">
        <f t="shared" si="0"/>
        <v>774</v>
      </c>
      <c r="E43" s="51">
        <v>774</v>
      </c>
      <c r="F43" s="52"/>
      <c r="J43" s="45" t="s">
        <v>84</v>
      </c>
      <c r="K43" s="45" t="s">
        <v>81</v>
      </c>
    </row>
    <row r="44" s="45" customFormat="1" ht="20.1" customHeight="1" spans="1:11">
      <c r="A44" s="49">
        <v>38</v>
      </c>
      <c r="B44" s="50" t="s">
        <v>85</v>
      </c>
      <c r="C44" s="50" t="s">
        <v>86</v>
      </c>
      <c r="D44" s="51">
        <f t="shared" si="0"/>
        <v>443</v>
      </c>
      <c r="E44" s="51">
        <v>443</v>
      </c>
      <c r="F44" s="52"/>
      <c r="J44" s="45" t="s">
        <v>87</v>
      </c>
      <c r="K44" s="45" t="s">
        <v>81</v>
      </c>
    </row>
    <row r="45" s="45" customFormat="1" ht="20.1" customHeight="1" spans="1:11">
      <c r="A45" s="49">
        <v>39</v>
      </c>
      <c r="B45" s="50" t="s">
        <v>88</v>
      </c>
      <c r="C45" s="50" t="s">
        <v>89</v>
      </c>
      <c r="D45" s="51">
        <f t="shared" si="0"/>
        <v>150</v>
      </c>
      <c r="E45" s="51">
        <v>150</v>
      </c>
      <c r="F45" s="52"/>
      <c r="J45" s="45" t="s">
        <v>90</v>
      </c>
      <c r="K45" s="45" t="s">
        <v>81</v>
      </c>
    </row>
    <row r="46" ht="20.1" customHeight="1" spans="1:11">
      <c r="A46" s="36">
        <v>40</v>
      </c>
      <c r="B46" s="38" t="s">
        <v>91</v>
      </c>
      <c r="C46" s="38" t="s">
        <v>92</v>
      </c>
      <c r="D46" s="39">
        <f t="shared" si="0"/>
        <v>1164.45</v>
      </c>
      <c r="E46" s="39">
        <v>1164.45</v>
      </c>
      <c r="F46" s="40"/>
      <c r="J46" t="s">
        <v>93</v>
      </c>
      <c r="K46" t="s">
        <v>94</v>
      </c>
    </row>
    <row r="47" s="45" customFormat="1" ht="20.1" customHeight="1" spans="1:11">
      <c r="A47" s="49">
        <v>41</v>
      </c>
      <c r="B47" s="50" t="s">
        <v>95</v>
      </c>
      <c r="C47" s="50" t="s">
        <v>92</v>
      </c>
      <c r="D47" s="51">
        <f t="shared" si="0"/>
        <v>1500</v>
      </c>
      <c r="E47" s="51">
        <v>1500</v>
      </c>
      <c r="F47" s="52"/>
      <c r="J47" s="45" t="s">
        <v>93</v>
      </c>
      <c r="K47" s="45" t="s">
        <v>94</v>
      </c>
    </row>
    <row r="48" s="45" customFormat="1" ht="20.1" customHeight="1" spans="1:11">
      <c r="A48" s="49">
        <v>42</v>
      </c>
      <c r="B48" s="50" t="s">
        <v>96</v>
      </c>
      <c r="C48" s="50" t="s">
        <v>97</v>
      </c>
      <c r="D48" s="51">
        <f t="shared" si="0"/>
        <v>140</v>
      </c>
      <c r="E48" s="51">
        <v>140</v>
      </c>
      <c r="F48" s="52"/>
      <c r="J48" s="45" t="s">
        <v>98</v>
      </c>
      <c r="K48" s="45" t="s">
        <v>94</v>
      </c>
    </row>
    <row r="49" ht="20.1" customHeight="1" spans="1:11">
      <c r="A49" s="36">
        <v>43</v>
      </c>
      <c r="B49" s="38" t="s">
        <v>99</v>
      </c>
      <c r="C49" s="38" t="s">
        <v>100</v>
      </c>
      <c r="D49" s="39">
        <f t="shared" si="0"/>
        <v>1200</v>
      </c>
      <c r="E49" s="39">
        <v>1200</v>
      </c>
      <c r="F49" s="40"/>
      <c r="J49" t="s">
        <v>101</v>
      </c>
      <c r="K49" t="s">
        <v>94</v>
      </c>
    </row>
    <row r="50" ht="20.1" customHeight="1" spans="1:11">
      <c r="A50" s="36">
        <v>44</v>
      </c>
      <c r="B50" s="38" t="s">
        <v>102</v>
      </c>
      <c r="C50" s="38" t="s">
        <v>100</v>
      </c>
      <c r="D50" s="39">
        <f t="shared" si="0"/>
        <v>500</v>
      </c>
      <c r="E50" s="39">
        <v>500</v>
      </c>
      <c r="F50" s="40"/>
      <c r="J50" t="s">
        <v>101</v>
      </c>
      <c r="K50" t="s">
        <v>94</v>
      </c>
    </row>
    <row r="51" ht="20.1" customHeight="1" spans="1:11">
      <c r="A51" s="36">
        <v>45</v>
      </c>
      <c r="B51" s="38" t="s">
        <v>103</v>
      </c>
      <c r="C51" s="38" t="s">
        <v>100</v>
      </c>
      <c r="D51" s="39">
        <f t="shared" si="0"/>
        <v>4519.94</v>
      </c>
      <c r="E51" s="39">
        <v>4519.94</v>
      </c>
      <c r="F51" s="40"/>
      <c r="J51" t="s">
        <v>104</v>
      </c>
      <c r="K51" t="s">
        <v>94</v>
      </c>
    </row>
    <row r="52" ht="35.1" customHeight="1" spans="1:11">
      <c r="A52" s="36">
        <v>46</v>
      </c>
      <c r="B52" s="38" t="s">
        <v>105</v>
      </c>
      <c r="C52" s="38" t="s">
        <v>106</v>
      </c>
      <c r="D52" s="39">
        <f t="shared" si="0"/>
        <v>2761</v>
      </c>
      <c r="E52" s="39">
        <v>2761</v>
      </c>
      <c r="F52" s="40"/>
      <c r="J52" t="s">
        <v>107</v>
      </c>
      <c r="K52" t="s">
        <v>94</v>
      </c>
    </row>
    <row r="53" ht="20.1" customHeight="1" spans="1:11">
      <c r="A53" s="36">
        <v>47</v>
      </c>
      <c r="B53" s="38" t="s">
        <v>108</v>
      </c>
      <c r="C53" s="38" t="s">
        <v>109</v>
      </c>
      <c r="D53" s="39">
        <f t="shared" si="0"/>
        <v>2500</v>
      </c>
      <c r="E53" s="39">
        <v>2500</v>
      </c>
      <c r="F53" s="40"/>
      <c r="J53" t="s">
        <v>110</v>
      </c>
      <c r="K53" t="s">
        <v>111</v>
      </c>
    </row>
    <row r="54" ht="20.1" customHeight="1" spans="1:11">
      <c r="A54" s="36">
        <v>48</v>
      </c>
      <c r="B54" s="38" t="s">
        <v>112</v>
      </c>
      <c r="C54" s="38" t="s">
        <v>113</v>
      </c>
      <c r="D54" s="39">
        <f t="shared" si="0"/>
        <v>1351</v>
      </c>
      <c r="E54" s="39">
        <v>1351</v>
      </c>
      <c r="F54" s="40"/>
      <c r="J54" t="s">
        <v>114</v>
      </c>
      <c r="K54" t="s">
        <v>111</v>
      </c>
    </row>
    <row r="55" s="45" customFormat="1" ht="20.1" customHeight="1" spans="1:11">
      <c r="A55" s="49">
        <v>49</v>
      </c>
      <c r="B55" s="53" t="s">
        <v>115</v>
      </c>
      <c r="C55" s="53" t="s">
        <v>113</v>
      </c>
      <c r="D55" s="54">
        <f t="shared" si="0"/>
        <v>6206.88</v>
      </c>
      <c r="E55" s="54">
        <v>6206.88</v>
      </c>
      <c r="F55" s="55"/>
      <c r="J55" s="45" t="s">
        <v>114</v>
      </c>
      <c r="K55" s="45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B22" sqref="B22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42" t="s">
        <v>116</v>
      </c>
    </row>
    <row r="4" ht="102" customHeight="1"/>
    <row r="6" ht="51.75" customHeight="1" spans="1:1">
      <c r="A6" s="43" t="s">
        <v>117</v>
      </c>
    </row>
    <row r="22" ht="23.25" spans="1:2">
      <c r="A22" s="44">
        <v>45292</v>
      </c>
      <c r="B22" s="4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F9" sqref="F9"/>
    </sheetView>
  </sheetViews>
  <sheetFormatPr defaultColWidth="9" defaultRowHeight="13.5"/>
  <cols>
    <col min="1" max="1" width="5.875" customWidth="1"/>
    <col min="2" max="2" width="34.75" style="13" customWidth="1"/>
    <col min="3" max="3" width="14.625" customWidth="1"/>
    <col min="4" max="6" width="10.125" customWidth="1"/>
  </cols>
  <sheetData>
    <row r="1" ht="24" spans="1:6">
      <c r="A1" s="14" t="s">
        <v>118</v>
      </c>
      <c r="B1" s="14"/>
      <c r="C1" s="15"/>
      <c r="D1" s="16"/>
      <c r="E1" s="16"/>
      <c r="F1" s="17"/>
    </row>
    <row r="2" ht="14.25" spans="1:6">
      <c r="A2" s="18"/>
      <c r="C2" s="19"/>
      <c r="D2" s="20"/>
      <c r="E2" s="20"/>
      <c r="F2" s="20" t="s">
        <v>2</v>
      </c>
    </row>
    <row r="3" ht="24" customHeight="1" spans="1:9">
      <c r="A3" s="21" t="s">
        <v>3</v>
      </c>
      <c r="B3" s="22" t="s">
        <v>4</v>
      </c>
      <c r="C3" s="23" t="s">
        <v>5</v>
      </c>
      <c r="D3" s="24" t="s">
        <v>119</v>
      </c>
      <c r="E3" s="24"/>
      <c r="F3" s="25"/>
      <c r="G3" s="18"/>
      <c r="H3" s="18"/>
      <c r="I3" s="18"/>
    </row>
    <row r="4" ht="27" spans="1:9">
      <c r="A4" s="26"/>
      <c r="B4" s="27"/>
      <c r="C4" s="28"/>
      <c r="D4" s="29" t="s">
        <v>8</v>
      </c>
      <c r="E4" s="29" t="s">
        <v>120</v>
      </c>
      <c r="F4" s="30" t="s">
        <v>10</v>
      </c>
      <c r="G4" s="31"/>
      <c r="H4" s="31"/>
      <c r="I4" s="31"/>
    </row>
    <row r="5" ht="24.95" customHeight="1" spans="1:9">
      <c r="A5" s="32" t="s">
        <v>11</v>
      </c>
      <c r="B5" s="33"/>
      <c r="C5" s="34"/>
      <c r="D5" s="29">
        <f>SUBTOTAL(9,D6:D22)</f>
        <v>524</v>
      </c>
      <c r="E5" s="29">
        <f>SUBTOTAL(9,E6:E22)</f>
        <v>153</v>
      </c>
      <c r="F5" s="35">
        <f>SUBTOTAL(9,F6:F22)</f>
        <v>371</v>
      </c>
      <c r="G5" s="31"/>
      <c r="H5" s="31"/>
      <c r="I5" s="31"/>
    </row>
    <row r="6" ht="48" customHeight="1" spans="1:6">
      <c r="A6" s="36">
        <v>1</v>
      </c>
      <c r="B6" s="37" t="s">
        <v>121</v>
      </c>
      <c r="C6" s="38" t="s">
        <v>122</v>
      </c>
      <c r="D6" s="39">
        <f>E6+F6</f>
        <v>371</v>
      </c>
      <c r="E6" s="39"/>
      <c r="F6" s="40">
        <v>371</v>
      </c>
    </row>
    <row r="7" ht="52" customHeight="1" spans="1:6">
      <c r="A7" s="36">
        <v>2</v>
      </c>
      <c r="B7" s="41" t="s">
        <v>123</v>
      </c>
      <c r="C7" s="38" t="s">
        <v>122</v>
      </c>
      <c r="D7" s="39">
        <f>E7+F7</f>
        <v>153</v>
      </c>
      <c r="E7" s="39">
        <v>153</v>
      </c>
      <c r="F7" s="40"/>
    </row>
    <row r="8" ht="24.95" customHeight="1" spans="1:6">
      <c r="A8" s="36"/>
      <c r="B8" s="41"/>
      <c r="C8" s="38"/>
      <c r="D8" s="39"/>
      <c r="E8" s="39"/>
      <c r="F8" s="40"/>
    </row>
    <row r="9" ht="24.95" customHeight="1" spans="1:6">
      <c r="A9" s="36"/>
      <c r="B9" s="37"/>
      <c r="C9" s="38"/>
      <c r="D9" s="39"/>
      <c r="E9" s="39"/>
      <c r="F9" s="40"/>
    </row>
    <row r="10" ht="24.95" customHeight="1" spans="1:6">
      <c r="A10" s="36"/>
      <c r="B10" s="37"/>
      <c r="C10" s="38"/>
      <c r="D10" s="39"/>
      <c r="E10" s="39"/>
      <c r="F10" s="40"/>
    </row>
    <row r="11" ht="24.95" customHeight="1" spans="1:6">
      <c r="A11" s="36"/>
      <c r="B11" s="37"/>
      <c r="C11" s="38"/>
      <c r="D11" s="39"/>
      <c r="E11" s="39"/>
      <c r="F11" s="40"/>
    </row>
    <row r="12" ht="24.95" customHeight="1" spans="1:6">
      <c r="A12" s="36"/>
      <c r="B12" s="37"/>
      <c r="C12" s="38"/>
      <c r="D12" s="39"/>
      <c r="E12" s="39"/>
      <c r="F12" s="40"/>
    </row>
    <row r="13" ht="24.95" customHeight="1" spans="1:6">
      <c r="A13" s="36"/>
      <c r="B13" s="41"/>
      <c r="C13" s="38"/>
      <c r="D13" s="39"/>
      <c r="E13" s="39"/>
      <c r="F13" s="40"/>
    </row>
    <row r="14" ht="24.95" customHeight="1" spans="1:6">
      <c r="A14" s="36"/>
      <c r="B14" s="41"/>
      <c r="C14" s="38"/>
      <c r="D14" s="39"/>
      <c r="E14" s="39"/>
      <c r="F14" s="40"/>
    </row>
    <row r="15" ht="24.95" customHeight="1" spans="1:6">
      <c r="A15" s="36"/>
      <c r="B15" s="41"/>
      <c r="C15" s="38"/>
      <c r="D15" s="39"/>
      <c r="E15" s="39"/>
      <c r="F15" s="40"/>
    </row>
    <row r="16" ht="24.95" customHeight="1" spans="1:6">
      <c r="A16" s="36"/>
      <c r="B16" s="41"/>
      <c r="C16" s="38"/>
      <c r="D16" s="39"/>
      <c r="E16" s="39"/>
      <c r="F16" s="40"/>
    </row>
    <row r="17" ht="24.95" customHeight="1" spans="1:6">
      <c r="A17" s="36"/>
      <c r="B17" s="41"/>
      <c r="C17" s="38"/>
      <c r="D17" s="39"/>
      <c r="E17" s="39"/>
      <c r="F17" s="40"/>
    </row>
    <row r="18" ht="24.95" customHeight="1" spans="1:6">
      <c r="A18" s="36"/>
      <c r="B18" s="41"/>
      <c r="C18" s="38"/>
      <c r="D18" s="39"/>
      <c r="E18" s="39"/>
      <c r="F18" s="40"/>
    </row>
    <row r="19" ht="24.95" customHeight="1" spans="1:6">
      <c r="A19" s="36"/>
      <c r="B19" s="41"/>
      <c r="C19" s="38"/>
      <c r="D19" s="39"/>
      <c r="E19" s="39"/>
      <c r="F19" s="40"/>
    </row>
    <row r="20" ht="24.95" customHeight="1" spans="1:6">
      <c r="A20" s="36"/>
      <c r="B20" s="41"/>
      <c r="C20" s="38"/>
      <c r="D20" s="39"/>
      <c r="E20" s="39"/>
      <c r="F20" s="40"/>
    </row>
    <row r="21" ht="24.95" customHeight="1" spans="1:6">
      <c r="A21" s="36"/>
      <c r="B21" s="41"/>
      <c r="C21" s="38"/>
      <c r="D21" s="39"/>
      <c r="E21" s="39"/>
      <c r="F21" s="40"/>
    </row>
    <row r="22" ht="24.95" customHeight="1" spans="1:6">
      <c r="A22" s="36"/>
      <c r="B22" s="41"/>
      <c r="C22" s="38"/>
      <c r="D22" s="39"/>
      <c r="E22" s="39"/>
      <c r="F22" s="40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O22" sqref="O22"/>
    </sheetView>
  </sheetViews>
  <sheetFormatPr defaultColWidth="9" defaultRowHeight="13.5"/>
  <sheetData>
    <row r="1" s="1" customFormat="1" ht="16.35" customHeight="1" spans="1:14">
      <c r="A1" s="2" t="s">
        <v>124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8.3" customHeight="1" spans="1:14">
      <c r="A2" s="4" t="s">
        <v>125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</row>
    <row r="3" s="1" customFormat="1" ht="16.3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10"/>
      <c r="L3" s="3"/>
      <c r="M3" s="10" t="s">
        <v>2</v>
      </c>
      <c r="N3" s="10"/>
    </row>
    <row r="4" s="1" customFormat="1" ht="37.95" customHeight="1" spans="1:14">
      <c r="A4" s="5" t="s">
        <v>126</v>
      </c>
      <c r="B4" s="6" t="s">
        <v>127</v>
      </c>
      <c r="C4" s="6"/>
      <c r="D4" s="6"/>
      <c r="E4" s="6"/>
      <c r="F4" s="5" t="s">
        <v>128</v>
      </c>
      <c r="G4" s="6" t="s">
        <v>129</v>
      </c>
      <c r="H4" s="6"/>
      <c r="I4" s="6"/>
      <c r="J4" s="6"/>
      <c r="K4" s="5" t="s">
        <v>130</v>
      </c>
      <c r="L4" s="6" t="s">
        <v>131</v>
      </c>
      <c r="M4" s="6"/>
      <c r="N4" s="6"/>
    </row>
    <row r="5" s="1" customFormat="1" ht="26.05" customHeight="1" spans="1:14">
      <c r="A5" s="5" t="s">
        <v>132</v>
      </c>
      <c r="B5" s="6" t="s">
        <v>133</v>
      </c>
      <c r="C5" s="6"/>
      <c r="D5" s="6"/>
      <c r="E5" s="6"/>
      <c r="F5" s="5" t="s">
        <v>134</v>
      </c>
      <c r="G5" s="6" t="s">
        <v>135</v>
      </c>
      <c r="H5" s="6"/>
      <c r="I5" s="6"/>
      <c r="J5" s="6"/>
      <c r="K5" s="5" t="s">
        <v>136</v>
      </c>
      <c r="L5" s="11">
        <v>371</v>
      </c>
      <c r="M5" s="11"/>
      <c r="N5" s="5" t="s">
        <v>137</v>
      </c>
    </row>
    <row r="6" s="1" customFormat="1" ht="26.05" customHeight="1" spans="1:14">
      <c r="A6" s="5" t="s">
        <v>138</v>
      </c>
      <c r="B6" s="7">
        <v>10</v>
      </c>
      <c r="C6" s="7"/>
      <c r="D6" s="7"/>
      <c r="E6" s="7"/>
      <c r="F6" s="5" t="s">
        <v>139</v>
      </c>
      <c r="G6" s="6" t="s">
        <v>140</v>
      </c>
      <c r="H6" s="6"/>
      <c r="I6" s="6"/>
      <c r="J6" s="6"/>
      <c r="K6" s="12" t="s">
        <v>141</v>
      </c>
      <c r="L6" s="12"/>
      <c r="M6" s="11">
        <v>371</v>
      </c>
      <c r="N6" s="5" t="s">
        <v>137</v>
      </c>
    </row>
    <row r="7" s="1" customFormat="1" ht="26.05" customHeight="1" spans="1:14">
      <c r="A7" s="5" t="s">
        <v>142</v>
      </c>
      <c r="B7" s="8" t="s">
        <v>143</v>
      </c>
      <c r="C7" s="8"/>
      <c r="D7" s="8"/>
      <c r="E7" s="8"/>
      <c r="F7" s="8"/>
      <c r="G7" s="8"/>
      <c r="H7" s="8"/>
      <c r="I7" s="8"/>
      <c r="J7" s="8"/>
      <c r="K7" s="12" t="s">
        <v>144</v>
      </c>
      <c r="L7" s="12"/>
      <c r="M7" s="11"/>
      <c r="N7" s="5" t="s">
        <v>137</v>
      </c>
    </row>
    <row r="8" s="1" customFormat="1" ht="26.05" customHeight="1" spans="1:14">
      <c r="A8" s="5"/>
      <c r="B8" s="8"/>
      <c r="C8" s="8"/>
      <c r="D8" s="8"/>
      <c r="E8" s="8"/>
      <c r="F8" s="8"/>
      <c r="G8" s="8"/>
      <c r="H8" s="8"/>
      <c r="I8" s="8"/>
      <c r="J8" s="8"/>
      <c r="K8" s="12" t="s">
        <v>145</v>
      </c>
      <c r="L8" s="12"/>
      <c r="M8" s="11"/>
      <c r="N8" s="5" t="s">
        <v>137</v>
      </c>
    </row>
    <row r="9" s="1" customFormat="1" ht="26.05" customHeight="1" spans="1:14">
      <c r="A9" s="5"/>
      <c r="B9" s="8"/>
      <c r="C9" s="8"/>
      <c r="D9" s="8"/>
      <c r="E9" s="8"/>
      <c r="F9" s="8"/>
      <c r="G9" s="8"/>
      <c r="H9" s="8"/>
      <c r="I9" s="8"/>
      <c r="J9" s="8"/>
      <c r="K9" s="12" t="s">
        <v>146</v>
      </c>
      <c r="L9" s="12"/>
      <c r="M9" s="11"/>
      <c r="N9" s="5" t="s">
        <v>137</v>
      </c>
    </row>
    <row r="10" s="1" customFormat="1" ht="26.05" customHeight="1" spans="1:14">
      <c r="A10" s="5"/>
      <c r="B10" s="8"/>
      <c r="C10" s="8"/>
      <c r="D10" s="8"/>
      <c r="E10" s="8"/>
      <c r="F10" s="8"/>
      <c r="G10" s="8"/>
      <c r="H10" s="8"/>
      <c r="I10" s="8"/>
      <c r="J10" s="8"/>
      <c r="K10" s="12" t="s">
        <v>147</v>
      </c>
      <c r="L10" s="12"/>
      <c r="M10" s="11"/>
      <c r="N10" s="5" t="s">
        <v>137</v>
      </c>
    </row>
    <row r="11" s="1" customFormat="1" ht="26.05" customHeight="1" spans="1:14">
      <c r="A11" s="5" t="s">
        <v>148</v>
      </c>
      <c r="B11" s="5" t="s">
        <v>149</v>
      </c>
      <c r="C11" s="5" t="s">
        <v>150</v>
      </c>
      <c r="D11" s="5"/>
      <c r="E11" s="5"/>
      <c r="F11" s="5" t="s">
        <v>151</v>
      </c>
      <c r="G11" s="5" t="s">
        <v>152</v>
      </c>
      <c r="H11" s="5" t="s">
        <v>153</v>
      </c>
      <c r="I11" s="5" t="s">
        <v>154</v>
      </c>
      <c r="J11" s="5" t="s">
        <v>155</v>
      </c>
      <c r="K11" s="5" t="s">
        <v>156</v>
      </c>
      <c r="L11" s="5" t="s">
        <v>157</v>
      </c>
      <c r="M11" s="5" t="s">
        <v>158</v>
      </c>
      <c r="N11" s="5"/>
    </row>
    <row r="12" s="1" customFormat="1" ht="26.05" customHeight="1" spans="1:14">
      <c r="A12" s="9" t="s">
        <v>159</v>
      </c>
      <c r="B12" s="9" t="s">
        <v>160</v>
      </c>
      <c r="C12" s="9" t="s">
        <v>161</v>
      </c>
      <c r="D12" s="9"/>
      <c r="E12" s="9"/>
      <c r="F12" s="5" t="s">
        <v>162</v>
      </c>
      <c r="G12" s="5" t="s">
        <v>163</v>
      </c>
      <c r="H12" s="5" t="s">
        <v>163</v>
      </c>
      <c r="I12" s="5" t="s">
        <v>164</v>
      </c>
      <c r="J12" s="5" t="s">
        <v>165</v>
      </c>
      <c r="K12" s="5" t="s">
        <v>165</v>
      </c>
      <c r="L12" s="5" t="s">
        <v>166</v>
      </c>
      <c r="M12" s="5"/>
      <c r="N12" s="5"/>
    </row>
    <row r="13" s="1" customFormat="1" ht="26.05" customHeight="1" spans="1:14">
      <c r="A13" s="9" t="s">
        <v>159</v>
      </c>
      <c r="B13" s="9" t="s">
        <v>160</v>
      </c>
      <c r="C13" s="9" t="s">
        <v>167</v>
      </c>
      <c r="D13" s="9"/>
      <c r="E13" s="9"/>
      <c r="F13" s="5" t="s">
        <v>168</v>
      </c>
      <c r="G13" s="5" t="s">
        <v>169</v>
      </c>
      <c r="H13" s="5" t="s">
        <v>169</v>
      </c>
      <c r="I13" s="5" t="s">
        <v>170</v>
      </c>
      <c r="J13" s="5" t="s">
        <v>171</v>
      </c>
      <c r="K13" s="5" t="s">
        <v>171</v>
      </c>
      <c r="L13" s="5" t="s">
        <v>172</v>
      </c>
      <c r="M13" s="5"/>
      <c r="N13" s="5"/>
    </row>
    <row r="14" s="1" customFormat="1" ht="26.05" customHeight="1" spans="1:14">
      <c r="A14" s="9" t="s">
        <v>173</v>
      </c>
      <c r="B14" s="9" t="s">
        <v>174</v>
      </c>
      <c r="C14" s="9" t="s">
        <v>175</v>
      </c>
      <c r="D14" s="9"/>
      <c r="E14" s="9"/>
      <c r="F14" s="5" t="s">
        <v>162</v>
      </c>
      <c r="G14" s="5" t="s">
        <v>176</v>
      </c>
      <c r="H14" s="5" t="s">
        <v>176</v>
      </c>
      <c r="I14" s="5" t="s">
        <v>177</v>
      </c>
      <c r="J14" s="5" t="s">
        <v>165</v>
      </c>
      <c r="K14" s="5" t="s">
        <v>165</v>
      </c>
      <c r="L14" s="5" t="s">
        <v>166</v>
      </c>
      <c r="M14" s="5"/>
      <c r="N14" s="5"/>
    </row>
    <row r="15" s="1" customFormat="1" ht="26.05" customHeight="1" spans="1:14">
      <c r="A15" s="9" t="s">
        <v>178</v>
      </c>
      <c r="B15" s="9" t="s">
        <v>179</v>
      </c>
      <c r="C15" s="9" t="s">
        <v>180</v>
      </c>
      <c r="D15" s="9"/>
      <c r="E15" s="9"/>
      <c r="F15" s="5" t="s">
        <v>162</v>
      </c>
      <c r="G15" s="5" t="s">
        <v>176</v>
      </c>
      <c r="H15" s="5" t="s">
        <v>176</v>
      </c>
      <c r="I15" s="5" t="s">
        <v>177</v>
      </c>
      <c r="J15" s="5" t="s">
        <v>181</v>
      </c>
      <c r="K15" s="5" t="s">
        <v>181</v>
      </c>
      <c r="L15" s="5" t="s">
        <v>166</v>
      </c>
      <c r="M15" s="5"/>
      <c r="N15" s="5"/>
    </row>
    <row r="18" spans="1:1">
      <c r="A18" t="s">
        <v>182</v>
      </c>
    </row>
    <row r="19" s="1" customFormat="1" ht="48.3" customHeight="1" spans="1:14">
      <c r="A19" s="4" t="s">
        <v>125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3"/>
    </row>
    <row r="20" s="1" customFormat="1" ht="16.35" customHeight="1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10"/>
      <c r="L20" s="3"/>
      <c r="M20" s="10" t="s">
        <v>2</v>
      </c>
      <c r="N20" s="10"/>
    </row>
    <row r="21" s="1" customFormat="1" ht="37.95" customHeight="1" spans="1:14">
      <c r="A21" s="5" t="s">
        <v>126</v>
      </c>
      <c r="B21" s="6" t="s">
        <v>127</v>
      </c>
      <c r="C21" s="6"/>
      <c r="D21" s="6"/>
      <c r="E21" s="6"/>
      <c r="F21" s="5" t="s">
        <v>128</v>
      </c>
      <c r="G21" s="6" t="s">
        <v>183</v>
      </c>
      <c r="H21" s="6"/>
      <c r="I21" s="6"/>
      <c r="J21" s="6"/>
      <c r="K21" s="5" t="s">
        <v>130</v>
      </c>
      <c r="L21" s="6" t="s">
        <v>184</v>
      </c>
      <c r="M21" s="6"/>
      <c r="N21" s="6"/>
    </row>
    <row r="22" s="1" customFormat="1" ht="26.05" customHeight="1" spans="1:14">
      <c r="A22" s="5" t="s">
        <v>132</v>
      </c>
      <c r="B22" s="6" t="s">
        <v>133</v>
      </c>
      <c r="C22" s="6"/>
      <c r="D22" s="6"/>
      <c r="E22" s="6"/>
      <c r="F22" s="5" t="s">
        <v>134</v>
      </c>
      <c r="G22" s="6" t="s">
        <v>185</v>
      </c>
      <c r="H22" s="6"/>
      <c r="I22" s="6"/>
      <c r="J22" s="6"/>
      <c r="K22" s="5" t="s">
        <v>136</v>
      </c>
      <c r="L22" s="11">
        <v>152.8</v>
      </c>
      <c r="M22" s="11"/>
      <c r="N22" s="5" t="s">
        <v>137</v>
      </c>
    </row>
    <row r="23" s="1" customFormat="1" ht="26.05" customHeight="1" spans="1:14">
      <c r="A23" s="5" t="s">
        <v>138</v>
      </c>
      <c r="B23" s="7">
        <v>10</v>
      </c>
      <c r="C23" s="7"/>
      <c r="D23" s="7"/>
      <c r="E23" s="7"/>
      <c r="F23" s="5" t="s">
        <v>139</v>
      </c>
      <c r="G23" s="6" t="s">
        <v>186</v>
      </c>
      <c r="H23" s="6"/>
      <c r="I23" s="6"/>
      <c r="J23" s="6"/>
      <c r="K23" s="12" t="s">
        <v>141</v>
      </c>
      <c r="L23" s="12"/>
      <c r="M23" s="11">
        <v>152.8</v>
      </c>
      <c r="N23" s="5" t="s">
        <v>137</v>
      </c>
    </row>
    <row r="24" s="1" customFormat="1" ht="26.05" customHeight="1" spans="1:14">
      <c r="A24" s="5" t="s">
        <v>142</v>
      </c>
      <c r="B24" s="8" t="s">
        <v>187</v>
      </c>
      <c r="C24" s="8"/>
      <c r="D24" s="8"/>
      <c r="E24" s="8"/>
      <c r="F24" s="8"/>
      <c r="G24" s="8"/>
      <c r="H24" s="8"/>
      <c r="I24" s="8"/>
      <c r="J24" s="8"/>
      <c r="K24" s="12" t="s">
        <v>144</v>
      </c>
      <c r="L24" s="12"/>
      <c r="M24" s="11"/>
      <c r="N24" s="5" t="s">
        <v>137</v>
      </c>
    </row>
    <row r="25" s="1" customFormat="1" ht="26.05" customHeight="1" spans="1:14">
      <c r="A25" s="5"/>
      <c r="B25" s="8"/>
      <c r="C25" s="8"/>
      <c r="D25" s="8"/>
      <c r="E25" s="8"/>
      <c r="F25" s="8"/>
      <c r="G25" s="8"/>
      <c r="H25" s="8"/>
      <c r="I25" s="8"/>
      <c r="J25" s="8"/>
      <c r="K25" s="12" t="s">
        <v>145</v>
      </c>
      <c r="L25" s="12"/>
      <c r="M25" s="11"/>
      <c r="N25" s="5" t="s">
        <v>137</v>
      </c>
    </row>
    <row r="26" s="1" customFormat="1" ht="26.05" customHeight="1" spans="1:14">
      <c r="A26" s="5"/>
      <c r="B26" s="8"/>
      <c r="C26" s="8"/>
      <c r="D26" s="8"/>
      <c r="E26" s="8"/>
      <c r="F26" s="8"/>
      <c r="G26" s="8"/>
      <c r="H26" s="8"/>
      <c r="I26" s="8"/>
      <c r="J26" s="8"/>
      <c r="K26" s="12" t="s">
        <v>146</v>
      </c>
      <c r="L26" s="12"/>
      <c r="M26" s="11"/>
      <c r="N26" s="5" t="s">
        <v>137</v>
      </c>
    </row>
    <row r="27" s="1" customFormat="1" ht="26.05" customHeight="1" spans="1:14">
      <c r="A27" s="5"/>
      <c r="B27" s="8"/>
      <c r="C27" s="8"/>
      <c r="D27" s="8"/>
      <c r="E27" s="8"/>
      <c r="F27" s="8"/>
      <c r="G27" s="8"/>
      <c r="H27" s="8"/>
      <c r="I27" s="8"/>
      <c r="J27" s="8"/>
      <c r="K27" s="12" t="s">
        <v>147</v>
      </c>
      <c r="L27" s="12"/>
      <c r="M27" s="11"/>
      <c r="N27" s="5" t="s">
        <v>137</v>
      </c>
    </row>
    <row r="28" s="1" customFormat="1" ht="26.05" customHeight="1" spans="1:14">
      <c r="A28" s="5" t="s">
        <v>148</v>
      </c>
      <c r="B28" s="5" t="s">
        <v>149</v>
      </c>
      <c r="C28" s="5" t="s">
        <v>150</v>
      </c>
      <c r="D28" s="5"/>
      <c r="E28" s="5"/>
      <c r="F28" s="5" t="s">
        <v>151</v>
      </c>
      <c r="G28" s="5" t="s">
        <v>152</v>
      </c>
      <c r="H28" s="5" t="s">
        <v>153</v>
      </c>
      <c r="I28" s="5" t="s">
        <v>154</v>
      </c>
      <c r="J28" s="5" t="s">
        <v>155</v>
      </c>
      <c r="K28" s="5" t="s">
        <v>156</v>
      </c>
      <c r="L28" s="5" t="s">
        <v>157</v>
      </c>
      <c r="M28" s="5" t="s">
        <v>158</v>
      </c>
      <c r="N28" s="5"/>
    </row>
    <row r="29" s="1" customFormat="1" ht="26.05" customHeight="1" spans="1:14">
      <c r="A29" s="9" t="s">
        <v>173</v>
      </c>
      <c r="B29" s="9" t="s">
        <v>174</v>
      </c>
      <c r="C29" s="9" t="s">
        <v>188</v>
      </c>
      <c r="D29" s="9"/>
      <c r="E29" s="9"/>
      <c r="F29" s="5" t="s">
        <v>162</v>
      </c>
      <c r="G29" s="5" t="s">
        <v>176</v>
      </c>
      <c r="H29" s="5" t="s">
        <v>176</v>
      </c>
      <c r="I29" s="5" t="s">
        <v>177</v>
      </c>
      <c r="J29" s="5" t="s">
        <v>165</v>
      </c>
      <c r="K29" s="5" t="s">
        <v>165</v>
      </c>
      <c r="L29" s="5" t="s">
        <v>166</v>
      </c>
      <c r="M29" s="5"/>
      <c r="N29" s="5"/>
    </row>
    <row r="30" s="1" customFormat="1" ht="26.05" customHeight="1" spans="1:14">
      <c r="A30" s="9" t="s">
        <v>159</v>
      </c>
      <c r="B30" s="9" t="s">
        <v>160</v>
      </c>
      <c r="C30" s="9" t="s">
        <v>189</v>
      </c>
      <c r="D30" s="9"/>
      <c r="E30" s="9"/>
      <c r="F30" s="5" t="s">
        <v>162</v>
      </c>
      <c r="G30" s="5" t="s">
        <v>190</v>
      </c>
      <c r="H30" s="5" t="s">
        <v>190</v>
      </c>
      <c r="I30" s="5" t="s">
        <v>164</v>
      </c>
      <c r="J30" s="5" t="s">
        <v>181</v>
      </c>
      <c r="K30" s="5" t="s">
        <v>181</v>
      </c>
      <c r="L30" s="5" t="s">
        <v>166</v>
      </c>
      <c r="M30" s="5"/>
      <c r="N30" s="5"/>
    </row>
    <row r="31" s="1" customFormat="1" ht="26.05" customHeight="1" spans="1:14">
      <c r="A31" s="9" t="s">
        <v>178</v>
      </c>
      <c r="B31" s="9" t="s">
        <v>179</v>
      </c>
      <c r="C31" s="9" t="s">
        <v>191</v>
      </c>
      <c r="D31" s="9"/>
      <c r="E31" s="9"/>
      <c r="F31" s="5" t="s">
        <v>162</v>
      </c>
      <c r="G31" s="5" t="s">
        <v>176</v>
      </c>
      <c r="H31" s="5" t="s">
        <v>176</v>
      </c>
      <c r="I31" s="5" t="s">
        <v>177</v>
      </c>
      <c r="J31" s="5" t="s">
        <v>181</v>
      </c>
      <c r="K31" s="5" t="s">
        <v>181</v>
      </c>
      <c r="L31" s="5" t="s">
        <v>172</v>
      </c>
      <c r="M31" s="5"/>
      <c r="N31" s="5"/>
    </row>
    <row r="32" spans="1:14">
      <c r="A32" s="9" t="s">
        <v>159</v>
      </c>
      <c r="B32" s="9" t="s">
        <v>160</v>
      </c>
      <c r="C32" s="9" t="s">
        <v>192</v>
      </c>
      <c r="D32" s="9"/>
      <c r="E32" s="9"/>
      <c r="F32" s="5" t="s">
        <v>162</v>
      </c>
      <c r="G32" s="5" t="s">
        <v>193</v>
      </c>
      <c r="H32" s="5" t="s">
        <v>193</v>
      </c>
      <c r="I32" s="5" t="s">
        <v>177</v>
      </c>
      <c r="J32" s="5" t="s">
        <v>194</v>
      </c>
      <c r="K32" s="5" t="s">
        <v>194</v>
      </c>
      <c r="L32" s="5" t="s">
        <v>166</v>
      </c>
      <c r="M32" s="5"/>
      <c r="N32" s="5"/>
    </row>
  </sheetData>
  <mergeCells count="54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C15:E15"/>
    <mergeCell ref="M15:N15"/>
    <mergeCell ref="A19:M19"/>
    <mergeCell ref="M20:N20"/>
    <mergeCell ref="B21:E21"/>
    <mergeCell ref="G21:J21"/>
    <mergeCell ref="L21:N21"/>
    <mergeCell ref="B22:E22"/>
    <mergeCell ref="G22:J22"/>
    <mergeCell ref="L22:M22"/>
    <mergeCell ref="B23:E23"/>
    <mergeCell ref="G23:J23"/>
    <mergeCell ref="K23:L23"/>
    <mergeCell ref="K24:L24"/>
    <mergeCell ref="K25:L25"/>
    <mergeCell ref="K26:L26"/>
    <mergeCell ref="K27:L27"/>
    <mergeCell ref="C28:E28"/>
    <mergeCell ref="M28:N28"/>
    <mergeCell ref="C29:E29"/>
    <mergeCell ref="M29:N29"/>
    <mergeCell ref="C30:E30"/>
    <mergeCell ref="M30:N30"/>
    <mergeCell ref="C31:E31"/>
    <mergeCell ref="M31:N31"/>
    <mergeCell ref="C32:E32"/>
    <mergeCell ref="M32:N32"/>
    <mergeCell ref="A7:A10"/>
    <mergeCell ref="A24:A27"/>
    <mergeCell ref="B7:J10"/>
    <mergeCell ref="B24:J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2023-02-09T14:14:00Z</dcterms:created>
  <cp:lastPrinted>2023-02-20T09:44:00Z</cp:lastPrinted>
  <dcterms:modified xsi:type="dcterms:W3CDTF">2024-01-05T12:09:02Z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