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768" firstSheet="27" activeTab="33"/>
  </bookViews>
  <sheets>
    <sheet name="封面" sheetId="43" r:id="rId1"/>
    <sheet name="目录" sheetId="42" r:id="rId2"/>
    <sheet name="1-2024公共收入" sheetId="2" r:id="rId3"/>
    <sheet name="2-2024公共支出" sheetId="3" r:id="rId4"/>
    <sheet name="3-2024公共收入" sheetId="4" r:id="rId5"/>
    <sheet name="表3说明" sheetId="71" r:id="rId6"/>
    <sheet name="4-2024公共支出" sheetId="5" r:id="rId7"/>
    <sheet name="表4说明 " sheetId="72" r:id="rId8"/>
    <sheet name="5-2024公共转移支付收入" sheetId="6" r:id="rId9"/>
    <sheet name="6-2024公共转移支付支出" sheetId="7" r:id="rId10"/>
    <sheet name="7-2024基金收入" sheetId="9" r:id="rId11"/>
    <sheet name="8-2024基金支出" sheetId="13" r:id="rId12"/>
    <sheet name="9-2024基金收入" sheetId="14" r:id="rId13"/>
    <sheet name="表9说明" sheetId="54" r:id="rId14"/>
    <sheet name="10-2024基金支出" sheetId="15" r:id="rId15"/>
    <sheet name="表10说明" sheetId="55" r:id="rId16"/>
    <sheet name="11-2024国资收入" sheetId="18" r:id="rId17"/>
    <sheet name="12-2024国资支出" sheetId="19" r:id="rId18"/>
    <sheet name="13-2024国资收入" sheetId="20" r:id="rId19"/>
    <sheet name="表13说明" sheetId="56" r:id="rId20"/>
    <sheet name="14-2024国资支出" sheetId="21" r:id="rId21"/>
    <sheet name="表14说明" sheetId="57" r:id="rId22"/>
    <sheet name="15-2024社保收入" sheetId="22" r:id="rId23"/>
    <sheet name="16-2024社保支出" sheetId="23" r:id="rId24"/>
    <sheet name="表15-16说明" sheetId="58" r:id="rId25"/>
    <sheet name="17-2025公共收入" sheetId="24" r:id="rId26"/>
    <sheet name="18-2025公共支出" sheetId="25" r:id="rId27"/>
    <sheet name="19-2025公共收入" sheetId="26" r:id="rId28"/>
    <sheet name="表19说明" sheetId="59" r:id="rId29"/>
    <sheet name="20-2025公共支出" sheetId="27" r:id="rId30"/>
    <sheet name="表20说明" sheetId="60" r:id="rId31"/>
    <sheet name="21-2025公共转移支付收入" sheetId="28" r:id="rId32"/>
    <sheet name="22-2025公共转移支付支出" sheetId="29" r:id="rId33"/>
    <sheet name="23-2025基金收入" sheetId="30" r:id="rId34"/>
    <sheet name="24-2025基金支出" sheetId="31" r:id="rId35"/>
    <sheet name="25-2025基金收入 " sheetId="32" r:id="rId36"/>
    <sheet name="表25说明" sheetId="61" r:id="rId37"/>
    <sheet name="26-2025基金支出 " sheetId="33" r:id="rId38"/>
    <sheet name="表26说明" sheetId="62" r:id="rId39"/>
    <sheet name="27-2025国资收入" sheetId="36" r:id="rId40"/>
    <sheet name="28-2025国资支出" sheetId="37" r:id="rId41"/>
    <sheet name="29-2025国资收入" sheetId="38" r:id="rId42"/>
    <sheet name="表29说明" sheetId="63" r:id="rId43"/>
    <sheet name="30-2025国资支出" sheetId="39" r:id="rId44"/>
    <sheet name="表30说明" sheetId="64" r:id="rId45"/>
    <sheet name="31-2025社保收入" sheetId="40" r:id="rId46"/>
    <sheet name="32-2025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5年债务预算收支安排" sheetId="48" r:id="rId53"/>
    <sheet name="Sheet1" sheetId="73" r:id="rId54"/>
  </sheets>
  <definedNames>
    <definedName name="_xlnm._FilterDatabase" localSheetId="8" hidden="1">'5-2024公共转移支付收入'!$A$4:$IN$70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'1-2024公共收入'!$A$1:$D$30</definedName>
    <definedName name="_xlnm.Print_Area" localSheetId="23">'16-2024社保支出'!$A$1:$D$22</definedName>
    <definedName name="_xlnm.Print_Area" localSheetId="25">'17-2025公共收入'!$A$1:$D$29</definedName>
    <definedName name="_xlnm.Print_Area" localSheetId="26">'18-2025公共支出'!$A$1:$D$30</definedName>
    <definedName name="_xlnm.Print_Area" localSheetId="27">'19-2025公共收入'!$A$1:$D$29</definedName>
    <definedName name="_xlnm.Print_Area" localSheetId="29">'20-2025公共支出'!$A$1:$D$30</definedName>
    <definedName name="_xlnm.Print_Area" localSheetId="33">'23-2025基金收入'!$A$1:$D$18</definedName>
    <definedName name="_xlnm.Print_Area" localSheetId="34">'24-2025基金支出'!$A$1:$D$13</definedName>
    <definedName name="_xlnm.Print_Area" localSheetId="37">'26-2025基金支出 '!$A$1:$D$13</definedName>
    <definedName name="_xlnm.Print_Area" localSheetId="39">'27-2025国资收入'!$A$1:$D$17</definedName>
    <definedName name="_xlnm.Print_Area" localSheetId="40">'28-2025国资支出'!$A$1:$D$16</definedName>
    <definedName name="_xlnm.Print_Area" localSheetId="41">'29-2025国资收入'!$A$1:$D$12</definedName>
    <definedName name="_xlnm.Print_Area" localSheetId="46">'32-2025社保支出'!$A$4:$D$22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表19说明!$A$1:$D$19</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'11-2024国资收入'!$1:$4</definedName>
    <definedName name="_xlnm.Print_Titles" localSheetId="2">'1-2024公共收入'!$1:$4</definedName>
    <definedName name="_xlnm.Print_Titles" localSheetId="17">'12-2024国资支出'!$1:$4</definedName>
    <definedName name="_xlnm.Print_Titles" localSheetId="18">'13-2024国资收入'!$1:$4</definedName>
    <definedName name="_xlnm.Print_Titles" localSheetId="20">'14-2024国资支出'!$1:$4</definedName>
    <definedName name="_xlnm.Print_Titles" localSheetId="22">'15-2024社保收入'!$1:$4</definedName>
    <definedName name="_xlnm.Print_Titles" localSheetId="23">'16-2024社保支出'!$1:$4</definedName>
    <definedName name="_xlnm.Print_Titles" localSheetId="25">'17-2025公共收入'!$1:$4</definedName>
    <definedName name="_xlnm.Print_Titles" localSheetId="26">'18-2025公共支出'!$1:$4</definedName>
    <definedName name="_xlnm.Print_Titles" localSheetId="27">'19-2025公共收入'!$1:$4</definedName>
    <definedName name="_xlnm.Print_Titles" localSheetId="29">'20-2025公共支出'!$1:$4</definedName>
    <definedName name="_xlnm.Print_Titles" localSheetId="31">'21-2025公共转移支付收入'!$2:$4</definedName>
    <definedName name="_xlnm.Print_Titles" localSheetId="3">'2-2024公共支出'!$1:$4</definedName>
    <definedName name="_xlnm.Print_Titles" localSheetId="32">'22-2025公共转移支付支出'!$2:$4</definedName>
    <definedName name="_xlnm.Print_Titles" localSheetId="39">'27-2025国资收入'!$1:$4</definedName>
    <definedName name="_xlnm.Print_Titles" localSheetId="40">'28-2025国资支出'!$1:$4</definedName>
    <definedName name="_xlnm.Print_Titles" localSheetId="41">'29-2025国资收入'!$1:$4</definedName>
    <definedName name="_xlnm.Print_Titles" localSheetId="43">'30-2025国资支出'!$1:$4</definedName>
    <definedName name="_xlnm.Print_Titles" localSheetId="45">'31-2025社保收入'!$1:$4</definedName>
    <definedName name="_xlnm.Print_Titles" localSheetId="4">'3-2024公共收入'!$1:$4</definedName>
    <definedName name="_xlnm.Print_Titles" localSheetId="46">'32-2025社保支出'!$1:$4</definedName>
    <definedName name="_xlnm.Print_Titles" localSheetId="6">'4-2024公共支出'!$1:$4</definedName>
    <definedName name="_xlnm.Print_Titles" localSheetId="8">'5-2024公共转移支付收入'!$1:$4</definedName>
    <definedName name="_xlnm.Print_Titles" localSheetId="9">'6-2024公共转移支付支出'!$1:$4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<sst xmlns="http://schemas.openxmlformats.org/spreadsheetml/2006/main" count="1142" uniqueCount="468">
  <si>
    <t>附件一</t>
  </si>
  <si>
    <t>涪陵区蔺市街道2024年预算执行情况和
2025年预算</t>
  </si>
  <si>
    <t>目    录</t>
  </si>
  <si>
    <t>一、2024年预算执行</t>
  </si>
  <si>
    <t>1、一般公共预算</t>
  </si>
  <si>
    <t>表1：2024年一般公共预算收入执行表</t>
  </si>
  <si>
    <t>表2：2024年全区一般公共预算支出执行表</t>
  </si>
  <si>
    <t>表3：2024年区级一般公共预算收入执行表</t>
  </si>
  <si>
    <t xml:space="preserve">     关于2024年区级一般公共预算收入执行情况的说明</t>
  </si>
  <si>
    <t>表4：2024年区级一般公共预算支出执行表</t>
  </si>
  <si>
    <t xml:space="preserve">     关于2024年区级一般公共预算支出执行情况的说明</t>
  </si>
  <si>
    <t>表5：2024年区级一般公共预算转移支付收入执行表</t>
  </si>
  <si>
    <t>表6：2024年区级一般公共预算转移支付支出执行表</t>
  </si>
  <si>
    <t>2、政府性基金预算</t>
  </si>
  <si>
    <t>表7：2024年全区政府性基金预算收入执行表</t>
  </si>
  <si>
    <t>表8：2024年全区政府性基金预算支出执行表</t>
  </si>
  <si>
    <t>表9：2024年区级政府性基金预算收入执行表</t>
  </si>
  <si>
    <t xml:space="preserve">     关于2024年区级政府性基金预算收入执行情况的说明</t>
  </si>
  <si>
    <t>表10：2024年区级政府性基金预算支出执行表</t>
  </si>
  <si>
    <t xml:space="preserve">     关于2024年区级政府性基金预算支出执行情况的说明</t>
  </si>
  <si>
    <t>3、国有资本经营预算</t>
  </si>
  <si>
    <t>表11：2024年全区国有资本经营预算收入执行表</t>
  </si>
  <si>
    <t>表12：2024年全区国有资本经营预算支出执行表</t>
  </si>
  <si>
    <t>表13：2024年区级国有资本经营预算收入执行表</t>
  </si>
  <si>
    <t xml:space="preserve">      关于2024年区级国有资本经营预算收入执行情况的说明</t>
  </si>
  <si>
    <t>表14：2024年区级国有资本经营预算支出执行表</t>
  </si>
  <si>
    <t xml:space="preserve">      关于2024年区级国有资本经营预算支出执行情况的说明</t>
  </si>
  <si>
    <t>4、社会保险基金预算</t>
  </si>
  <si>
    <t>表15：2024年全区社会保险基金预算收入执行表</t>
  </si>
  <si>
    <t>表16：2024年全区社会保险基金预算支出执行表</t>
  </si>
  <si>
    <t xml:space="preserve">      关于2024年全区社会保险基金预算执行情况的说明</t>
  </si>
  <si>
    <t>二、2025年预算</t>
  </si>
  <si>
    <t>表17：2025年全区一般公共预算收入预算表</t>
  </si>
  <si>
    <t>表18：2025年全区一般公共预算支出预算表</t>
  </si>
  <si>
    <t>表19：2025年区级一般公共预算收入预算表</t>
  </si>
  <si>
    <t xml:space="preserve">      关于2025年区级一般公共预算收入预算的说明</t>
  </si>
  <si>
    <t>表20：2025年区级一般公共预算支出预算表</t>
  </si>
  <si>
    <t xml:space="preserve">      关于2025年区级一般公共预算支出预算的说明</t>
  </si>
  <si>
    <t>表21：2025年区级一般公共预算转移支付收入预算表</t>
  </si>
  <si>
    <t>表22：2025年区级一般公共预算转移支付支出预算表</t>
  </si>
  <si>
    <t>表23：2025年全区政府性基金预算收入预算表</t>
  </si>
  <si>
    <t>表24：2025年全区政府性基金预算支出预算表</t>
  </si>
  <si>
    <t>表25：2025年区级政府性基金预算收入预算表</t>
  </si>
  <si>
    <t xml:space="preserve">      关于2025年区级政府性基金预算收入预算的说明</t>
  </si>
  <si>
    <t>表26：2025年区级政府性基金预算支出预算表</t>
  </si>
  <si>
    <t xml:space="preserve">      关于2025年区级政府性基金预算支出预算的说明</t>
  </si>
  <si>
    <t>表27：2025年全区国有资本经营预算收入预算表</t>
  </si>
  <si>
    <t>表28：2025年全区国有资本经营预算支出预算表</t>
  </si>
  <si>
    <t>表29：2025年区级国有资本经营预算收入预算表</t>
  </si>
  <si>
    <t xml:space="preserve">      关于2025年区级国有资本经营预算收入预算的说明</t>
  </si>
  <si>
    <t>表30：2025年区级国有资本经营预算支出预算表</t>
  </si>
  <si>
    <t xml:space="preserve">      关于2025年区级国有资本经营预算支出预算的说明</t>
  </si>
  <si>
    <t>表31：2025年全区社会保险基金预算收入预算表</t>
  </si>
  <si>
    <t>表32：2025年全区社会保险基金预算支出预算表</t>
  </si>
  <si>
    <t xml:space="preserve">      关于2025年全区社会保险基金预算的说明</t>
  </si>
  <si>
    <t>三、债务管控情况</t>
  </si>
  <si>
    <t>表33：涪陵区2024年地方政府债务限额及余额情况表</t>
  </si>
  <si>
    <t>表34：涪陵区2024年和2025年地方政府一般债务情况表</t>
  </si>
  <si>
    <t>表35：涪陵区2024年和2025年地方政府专项债务情况表</t>
  </si>
  <si>
    <t>表36：涪陵区地方政府债券发行及还本付息情况表</t>
  </si>
  <si>
    <t>表37：涪陵区2025年地方政府摘取预算收支安排情况表</t>
  </si>
  <si>
    <t>表1</t>
  </si>
  <si>
    <t>2024年一般公共预算收入执行表</t>
  </si>
  <si>
    <t xml:space="preserve"> </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</si>
  <si>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</si>
  <si>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</si>
  <si>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</si>
  <si>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</si>
  <si>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</si>
  <si>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</si>
  <si>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</si>
  <si>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</si>
  <si>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</si>
  <si>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</si>
  <si>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</si>
  <si>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</si>
  <si>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</si>
  <si>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</si>
  <si>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</si>
  <si>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</si>
  <si>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</si>
  <si>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</si>
  <si>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</si>
  <si>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</si>
  <si>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</si>
  <si>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</si>
  <si>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</si>
  <si>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</si>
  <si>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</si>
  <si>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</si>
  <si>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</si>
  <si>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</si>
  <si>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</si>
  <si>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</si>
  <si>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</si>
  <si>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</si>
  <si>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</si>
  <si>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</si>
  <si>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</si>
  <si>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</si>
  <si>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</si>
  <si>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</si>
  <si>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</si>
  <si>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</si>
  <si>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</si>
  <si>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</si>
  <si>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</si>
  <si>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</si>
  <si>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</si>
  <si>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</si>
  <si>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</si>
  <si>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</si>
  <si>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</si>
  <si>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</si>
  <si>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</si>
  <si>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</si>
  <si>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</si>
  <si>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</si>
  <si>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</si>
  <si>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</si>
  <si>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</si>
  <si>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</si>
  <si>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</si>
  <si>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关于2024年一般公共预算
收入执行情况的说明</t>
  </si>
  <si>
    <t xml:space="preserve">    2024年一般公共预算收入决算数为2075万元，2023年执行数为2256万元，执行数为上年决算数的92%。其中，税收收入2029万元，较上年上升8%；非税收入46万元，较上年下降87.8%。
    增值税收入1024万元，较上年下降20.9%。
    企业所得税收入479万元，较上年上升858 %。
    个人所得税收入47万元，较上年上升6.8%，。
    城市维护建设税收入171万元，较上年下降35%。
    房产税收入114万元，较上年上升54.1%。
    印花税收入49万元，较上年下降34.7%。
    城镇土地使用税收入66万元，较上年上升65%。                                          
    土地增值税收入9万元，较上年上升64%。
    契税收入63万元，较上年下降1.6%。
    环境保护税1万元。
    其他税收收入6万元。
    国有资源（资产）有偿使用收入46万元，较上年下降87.8%。
</t>
  </si>
  <si>
    <t>表4</t>
  </si>
  <si>
    <t>关于2024年一般公共预算
支出执行情况的说明</t>
  </si>
  <si>
    <t xml:space="preserve">
    2023年一般公共预算支出决算数为5674万元，2024年执行数为6058万元，执行数为上年决算数的106.8%。
    一般公共服务支出执行数为1102万元，较上年下降29.1%。
    文化旅游体育与传媒支出执行数为129万元，较上年上升5.7%。
    社会保障和就业支出执行数为1183万元，较上年上升20.2%。
    卫生健康支出执行数为248万元，较上年上升34.1%。
    节能环保支出执行数为275万元，较上年下降2.1%。
    城乡社区支出执行数为1244万元，较上年上升241.8%。
    农林水支出执行数为911万元，较上年下降36.9%。
    资源勘探工业信息等支出执行数为397万元，较上年上升4.2%，主要是财政扶持企业发展资金。
    住房保障支出执行数为219万元，较上年下降15.4%。
    灾害防治及应急管理支出为350万元，主要为安澜桥临时性支撑保护及保护性加固修缮项目。
    </t>
  </si>
  <si>
    <t>表5</t>
  </si>
  <si>
    <t>2024年一般公共预算转移支付收入执行表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</si>
  <si>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</si>
  <si>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</si>
  <si>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</si>
  <si>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</si>
  <si>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</si>
  <si>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</si>
  <si>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</si>
  <si>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</si>
  <si>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</si>
  <si>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</si>
  <si>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</si>
  <si>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</si>
  <si>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</si>
  <si>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</si>
  <si>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</si>
  <si>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</si>
  <si>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</si>
  <si>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</si>
  <si>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</si>
  <si>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</si>
  <si>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</si>
  <si>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</si>
  <si>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</si>
  <si>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</si>
  <si>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</si>
  <si>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</si>
  <si>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</si>
  <si>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</si>
  <si>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</si>
  <si>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</si>
  <si>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</si>
  <si>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</si>
  <si>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</si>
  <si>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</si>
  <si>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</si>
  <si>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</si>
  <si>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</si>
  <si>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</si>
  <si>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</si>
  <si>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</si>
  <si>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</si>
  <si>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</si>
  <si>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</si>
  <si>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</si>
  <si>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</si>
  <si>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</si>
  <si>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</si>
  <si>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</si>
  <si>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</si>
  <si>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</si>
  <si>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</si>
  <si>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</si>
  <si>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</si>
  <si>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</si>
  <si>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</si>
  <si>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</si>
  <si>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</si>
  <si>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</si>
  <si>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</si>
  <si>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</si>
  <si>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</si>
  <si>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</si>
  <si>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</si>
  <si>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</si>
  <si>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</si>
  <si>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</si>
  <si>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</si>
  <si>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</si>
  <si>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</si>
  <si>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2024年一般公共预算转移支付支出执行表</t>
  </si>
  <si>
    <t>表7</t>
  </si>
  <si>
    <t>2024年政府性基金预算收入执行表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</si>
  <si>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</si>
  <si>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</si>
  <si>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</si>
  <si>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</si>
  <si>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</si>
  <si>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</si>
  <si>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</si>
  <si>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</si>
  <si>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</si>
  <si>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</si>
  <si>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</si>
  <si>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</si>
  <si>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</si>
  <si>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</si>
  <si>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</si>
  <si>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</si>
  <si>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</si>
  <si>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</si>
  <si>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</si>
  <si>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</si>
  <si>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</si>
  <si>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</si>
  <si>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</si>
  <si>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</si>
  <si>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</si>
  <si>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2024年决算数</t>
  </si>
  <si>
    <t>2025年执行数</t>
  </si>
  <si>
    <t>关于2024年政府性基金预算
收入执行情况的说明</t>
  </si>
  <si>
    <t>2024年政府性基金预算收入执行数为89万元，主要为城市基础设施配套费收入。</t>
  </si>
  <si>
    <t>表10</t>
  </si>
  <si>
    <t>关于2024年区级政府性基金预算
支出执行情况的说明</t>
  </si>
  <si>
    <t xml:space="preserve">
    2023年政府性基金预算支出决算数为1682万元，2024年执行数为2980万元，较上年上升77.2%。
     农林水支出执行数为2980元，较上年上升143.7%。
    </t>
  </si>
  <si>
    <t>表11</t>
  </si>
  <si>
    <t>2024年国有资本经营预算收入执行表</t>
  </si>
  <si>
    <t>一、利润收入</t>
  </si>
  <si>
    <t>二、股利、股息收入</t>
  </si>
  <si>
    <t>三、产权转让收入</t>
  </si>
  <si>
    <t>四、其他国有资本经营预算收入</t>
  </si>
  <si>
    <t>表12</t>
  </si>
  <si>
    <t>2024年国有资本经营预算支出执行表</t>
  </si>
  <si>
    <t>一、解决历史遗留问题及改革成本支出</t>
  </si>
  <si>
    <t>二、国有企业资本金注入</t>
  </si>
  <si>
    <t>三、金融国有资本经营预算支出</t>
  </si>
  <si>
    <t>四、其他国有资本经营预算支出</t>
  </si>
  <si>
    <t>表13</t>
  </si>
  <si>
    <t>关于2024年国有资本经营预算
收入执行情况的说明</t>
  </si>
  <si>
    <t>2024年无国有资本经营预算收入。</t>
  </si>
  <si>
    <t>表14</t>
  </si>
  <si>
    <t>本级支出合计</t>
  </si>
  <si>
    <t>关于2024年国有资本经营预算
支出执行情况的说明</t>
  </si>
  <si>
    <t>2024年无国有资本经营预算支出。</t>
  </si>
  <si>
    <t>表15</t>
  </si>
  <si>
    <t>2024年社会保险基金预算收入执行表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</si>
  <si>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</si>
  <si>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</si>
  <si>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</si>
  <si>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</si>
  <si>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</si>
  <si>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</si>
  <si>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</si>
  <si>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</si>
  <si>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</si>
  <si>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</si>
  <si>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</si>
  <si>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</si>
  <si>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</si>
  <si>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2024年社会保险基金预算支出执行表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</si>
  <si>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</si>
  <si>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</si>
  <si>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</si>
  <si>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</si>
  <si>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</si>
  <si>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</si>
  <si>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</si>
  <si>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</si>
  <si>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</si>
  <si>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</si>
  <si>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</si>
  <si>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</si>
  <si>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</si>
  <si>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</si>
  <si>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关于2024年社会保险基金预算
执行情况的说明</t>
  </si>
  <si>
    <t xml:space="preserve">   社会保险基金实行全市统筹的财政体制，相关数据由全市统一编制并向社会公开，我街道以空表列示。
</t>
  </si>
  <si>
    <t>表17</t>
  </si>
  <si>
    <t>2025年一般公共预算收入预算表</t>
  </si>
  <si>
    <t>2025年预算数</t>
  </si>
  <si>
    <t>预算数为上年
执行数的%</t>
  </si>
  <si>
    <t>表18</t>
  </si>
  <si>
    <t>2025年一般公共预算支出预算表</t>
  </si>
  <si>
    <t>2024年预算数</t>
  </si>
  <si>
    <t>预算数为上年
预算数的%</t>
  </si>
  <si>
    <t>二十二、预备费</t>
  </si>
  <si>
    <t>二十三、其他支出</t>
  </si>
  <si>
    <t>二十四、债务付息支出</t>
  </si>
  <si>
    <t>二十五、债务发行费用支出</t>
  </si>
  <si>
    <t>表19</t>
  </si>
  <si>
    <t>关于2025年一般公共预算
收入预算的说明</t>
  </si>
  <si>
    <t xml:space="preserve">    2024年一般公共预算收入执行数为2075万元，2025年预算数为3060万元，较上年增长47.5%。其中，税收收入1670万元，较上年增长63.1%；非税收入62万元，较上年增长34.8%。
   增值税收入预算数为1670万元，比2024年执行数增加646万元，增长63.1%。
   企业所得税收入预算数为675万元，比2024年执行数增加196万元，增长40.9%。
   个人所得税收入预算数为55万元，比2024年执行数增加8万元，增长17%。
   城市维护建设税收入预算数为210万元，比2024年执行数增加39万元，增长22.8%。
   房产税收入预算数为145万元，比2024年执行数增加31万元，增长27.2%。
   印花税收入预算数为62万元，比2024年执行数增加13万元，增长26.5%。
   城镇土地使用税收入预算数为85万元，比2024年执行数增加19万元，增长28.8%。
   契税收入预算数为84万元，比2024年执行数增加17万元，增长33.3%。
   非税收入预算数为62万元，比2024年执行数增加16万元，增长34.8%。</t>
  </si>
  <si>
    <t>表20</t>
  </si>
  <si>
    <t>关于2025年一般公共预算
支出预算的说明</t>
  </si>
  <si>
    <t xml:space="preserve">
    2024年一般公共预算支出预算数为4724万元，2025年预算数为5380万元，较上年上升13.9%。
    一般公共服务支出预算数为1287万元，上升14.9%。
    文化旅游体育与传媒支出预算数为200万元，增长43.9%。
    社会保障和就业支出预算数为865万元，下降15.8%。
    卫生健康支出预算数为201万元，增长2.6%。
    城乡社区支出预算数为1955万元，增长115.3%。
    农林水支出预算数为793万元，下降5%。
    住房保障支出预算数为202万元，下降1.9%。                                                                                                                                           预备费预算数为54万元，增长14.9%。                                                                                        </t>
  </si>
  <si>
    <t>表21</t>
  </si>
  <si>
    <t>2025年一般公共预算转移支付收入预算表</t>
  </si>
  <si>
    <t>一、一般性转移支付收入</t>
  </si>
  <si>
    <t xml:space="preserve">    贫困地区转移支付</t>
  </si>
  <si>
    <t xml:space="preserve">    体制补助收入</t>
  </si>
  <si>
    <t xml:space="preserve">    巩固脱贫攻坚成果衔接乡村振兴转移支付收入</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</si>
  <si>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</si>
  <si>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</si>
  <si>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</si>
  <si>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</si>
  <si>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</si>
  <si>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</si>
  <si>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</si>
  <si>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</si>
  <si>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</si>
  <si>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</si>
  <si>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</si>
  <si>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</si>
  <si>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</si>
  <si>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</si>
  <si>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</si>
  <si>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</si>
  <si>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</si>
  <si>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</si>
  <si>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</si>
  <si>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</si>
  <si>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</si>
  <si>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</si>
  <si>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表22</t>
  </si>
  <si>
    <t>2025年一般公共预算转移支付支出预算表</t>
  </si>
  <si>
    <t>一、一般性转移支付支出</t>
  </si>
  <si>
    <t>税收返还</t>
  </si>
  <si>
    <t>均衡财力和激励引导转移支付</t>
  </si>
  <si>
    <t>农业农村发展转移支付</t>
  </si>
  <si>
    <t>分配改革转移支付</t>
  </si>
  <si>
    <t>体制补助</t>
  </si>
  <si>
    <t>结算补助</t>
  </si>
  <si>
    <t>基层政法转移支付</t>
  </si>
  <si>
    <t>城乡义务教育等转移支付</t>
  </si>
  <si>
    <t>城乡居民医疗保险转移支付</t>
  </si>
  <si>
    <t>社会保障转移支付</t>
  </si>
  <si>
    <t>其他一般性转移支付</t>
  </si>
  <si>
    <t>表23</t>
  </si>
  <si>
    <t>2024年政府性基金预算收入预算表</t>
  </si>
  <si>
    <t>表24</t>
  </si>
  <si>
    <t>2025年政府性基金预算支出预算表</t>
  </si>
  <si>
    <t>表25</t>
  </si>
  <si>
    <t>2025年政府性基金预算收入预算表</t>
  </si>
  <si>
    <t>关于2025年政府性基金预算
收入预算的说明</t>
  </si>
  <si>
    <t>2025年无政府性基金预算收入</t>
  </si>
  <si>
    <t>表26</t>
  </si>
  <si>
    <t>关于2025年政府性基金预算
支出预算的说明</t>
  </si>
  <si>
    <t xml:space="preserve">
      2024年政府性基金预算支出预算数为4179万元，2025年预算数为3699万元，较上年下降11.5%。
    城乡社区支出预算数为212万元，与上年一致。
    农林水支出预算数为3487万元，下降12.1%。</t>
  </si>
  <si>
    <t>表27</t>
  </si>
  <si>
    <t>2025年全区国有资本经营预算收入预算表</t>
  </si>
  <si>
    <t>表28</t>
  </si>
  <si>
    <t>2025年国有资本经营预算支出预算表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</si>
  <si>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</si>
  <si>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</si>
  <si>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</si>
  <si>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</si>
  <si>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</si>
  <si>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</si>
  <si>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2025年国有资本经营预算收入预算表</t>
  </si>
  <si>
    <t>关于2025年国有资本经营预算
收入预算的说明</t>
  </si>
  <si>
    <t xml:space="preserve">
    2025年无国有资本经营预算收入</t>
  </si>
  <si>
    <t>表30</t>
  </si>
  <si>
    <t>关于2025年国有资本经营预算
支出预算的说明</t>
  </si>
  <si>
    <t xml:space="preserve">
     2025年无区级国有资本经营预算支出。</t>
  </si>
  <si>
    <t>表31</t>
  </si>
  <si>
    <t>2025年全区社会保险基金预算收入预算表</t>
  </si>
  <si>
    <t>执行数为上年
执行数的%</t>
  </si>
  <si>
    <t>备注：社会保险基金实行全市统筹的财政体制。</t>
  </si>
  <si>
    <t>表32</t>
  </si>
  <si>
    <t>2025年全区社会保险基金预算支出预算表</t>
  </si>
  <si>
    <t>关于2025年全区社会保险基金预算的说明</t>
  </si>
  <si>
    <t xml:space="preserve">      社会保险基金实行全市统筹的财政体制，相关数据由全市统一编制并向社会公开，我街道以空表列示。
 </t>
  </si>
  <si>
    <t>表33</t>
  </si>
  <si>
    <t>涪陵区2024年地方政府债务限额及余额情况表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</si>
  <si>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</si>
  <si>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</si>
  <si>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</si>
  <si>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</si>
  <si>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</si>
  <si>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</si>
  <si>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</si>
  <si>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</si>
  <si>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</si>
  <si>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</si>
  <si>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</si>
  <si>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</si>
  <si>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</si>
  <si>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</si>
  <si>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</si>
  <si>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</si>
  <si>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</si>
  <si>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涪陵区2024年和2025年地方政府一般债务情况表</t>
  </si>
  <si>
    <t>预算数</t>
  </si>
  <si>
    <t>执行数</t>
  </si>
  <si>
    <t>一、2024年末地方政府一般债务余额实际数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</si>
  <si>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</si>
  <si>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</si>
  <si>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</si>
  <si>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</si>
  <si>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</si>
  <si>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</si>
  <si>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</si>
  <si>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</si>
  <si>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</si>
  <si>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</si>
  <si>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</si>
  <si>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3.涪陵区外债以为美元计量，2022年美元升值幅度较大，该因素导致外债余额增加0.18亿元。</t>
  </si>
  <si>
    <t>表35</t>
  </si>
  <si>
    <t>涪陵区2024年和2025年地方政府专项债务情况表</t>
  </si>
  <si>
    <t>一、2024年末地方政府专项债务余额实际数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</si>
  <si>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</si>
  <si>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</si>
  <si>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</si>
  <si>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</si>
  <si>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</si>
  <si>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</si>
  <si>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</si>
  <si>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</si>
  <si>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涪陵区2024年和2025年地方政府债券发行及还本付息情况表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</si>
  <si>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</si>
  <si>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</si>
  <si>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</si>
  <si>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</si>
  <si>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</si>
  <si>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</si>
  <si>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</si>
  <si>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</si>
  <si>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</si>
  <si>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</si>
  <si>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</si>
  <si>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</si>
  <si>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</si>
  <si>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</si>
  <si>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</si>
  <si>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</si>
  <si>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</si>
  <si>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</si>
  <si>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</si>
  <si>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</si>
  <si>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</si>
  <si>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</si>
  <si>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</si>
  <si>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</si>
  <si>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</si>
  <si>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</si>
  <si>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</si>
  <si>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</si>
  <si>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</si>
  <si>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</si>
  <si>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</si>
  <si>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涪陵区2025年地方政府债务预算收支安排情况表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</si>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</sst>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2"/>
      <name val="Courier"/>
      <charset val="134"/>
    </font>
    <font>
      <sz val="11"/>
      <name val="Courier"/>
      <charset val="134"/>
    </font>
    <font>
      <sz val="10"/>
      <name val="宋体"/>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38">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0" fillId="0"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7" fillId="3" borderId="1" xfId="53" applyNumberFormat="1" applyFont="1" applyFill="1" applyBorder="1" applyAlignment="1">
      <alignment horizontal="righ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8" fillId="0" borderId="0" xfId="51" applyNumberFormat="1" applyFont="1" applyAlignment="1">
      <alignment horizontal="center" vertical="center"/>
    </xf>
    <xf numFmtId="2" fontId="29" fillId="0" borderId="0" xfId="51" applyNumberFormat="1" applyFont="1" applyAlignment="1"/>
    <xf numFmtId="2" fontId="29"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30" fillId="0" borderId="1" xfId="51" applyNumberFormat="1" applyFont="1" applyFill="1" applyBorder="1" applyAlignment="1">
      <alignment vertical="center" wrapText="1"/>
    </xf>
    <xf numFmtId="49" fontId="30"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30" fillId="0" borderId="1" xfId="51" applyNumberFormat="1" applyFont="1" applyFill="1" applyBorder="1" applyAlignment="1">
      <alignment horizontal="left" vertical="center" wrapText="1"/>
    </xf>
    <xf numFmtId="184" fontId="30"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1" xfId="0" applyFill="1" applyBorder="1" applyAlignment="1">
      <alignment vertical="center"/>
    </xf>
    <xf numFmtId="0" fontId="0" fillId="0" borderId="0" xfId="0" applyFill="1" applyBorder="1" applyAlignment="1">
      <alignment vertical="center"/>
    </xf>
    <xf numFmtId="184" fontId="18" fillId="0" borderId="1" xfId="1" applyNumberFormat="1" applyFont="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2" fontId="4" fillId="0" borderId="0" xfId="51" applyNumberFormat="1" applyFont="1" applyBorder="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4" fontId="4" fillId="0" borderId="1" xfId="1" applyNumberFormat="1" applyFont="1" applyBorder="1" applyAlignment="1">
      <alignment vertical="center"/>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18" fillId="0" borderId="1" xfId="1" applyNumberFormat="1" applyFont="1" applyFill="1" applyBorder="1" applyAlignment="1" applyProtection="1">
      <alignment horizontal="left" vertical="center"/>
    </xf>
    <xf numFmtId="185" fontId="35" fillId="3" borderId="1" xfId="3" applyNumberFormat="1" applyFont="1" applyFill="1" applyBorder="1" applyAlignment="1" applyProtection="1">
      <alignment horizontal="right" vertical="center"/>
    </xf>
    <xf numFmtId="184" fontId="4" fillId="0" borderId="1" xfId="1" applyNumberFormat="1" applyFont="1" applyFill="1" applyBorder="1" applyAlignment="1" applyProtection="1">
      <alignment horizontal="left" vertical="center"/>
    </xf>
    <xf numFmtId="185" fontId="0" fillId="3" borderId="1" xfId="3" applyNumberFormat="1" applyFont="1" applyFill="1" applyBorder="1" applyAlignment="1" applyProtection="1">
      <alignment horizontal="right" vertical="center"/>
    </xf>
    <xf numFmtId="0" fontId="4" fillId="0" borderId="1" xfId="51" applyFont="1" applyFill="1" applyBorder="1" applyAlignment="1">
      <alignment horizontal="left" vertical="center" wrapText="1"/>
    </xf>
    <xf numFmtId="0" fontId="4" fillId="0" borderId="1" xfId="58" applyNumberFormat="1" applyFont="1" applyFill="1" applyBorder="1" applyAlignment="1" applyProtection="1">
      <alignment horizontal="left" vertical="center"/>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6" fontId="27" fillId="0" borderId="1" xfId="53"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0" fillId="3" borderId="1" xfId="1" applyNumberFormat="1" applyFont="1" applyFill="1" applyBorder="1" applyAlignment="1">
      <alignment horizontal="right" vertical="center"/>
    </xf>
    <xf numFmtId="186" fontId="30" fillId="3" borderId="1" xfId="0" applyNumberFormat="1" applyFont="1" applyFill="1" applyBorder="1" applyAlignment="1" applyProtection="1">
      <alignmen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30" fillId="0" borderId="0" xfId="51" applyNumberFormat="1" applyFont="1" applyFill="1" applyAlignment="1">
      <alignment horizontal="center" vertical="center"/>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5" fontId="18" fillId="0" borderId="1" xfId="3" applyNumberFormat="1" applyFont="1" applyFill="1" applyBorder="1" applyAlignment="1" applyProtection="1">
      <alignment vertical="center"/>
    </xf>
    <xf numFmtId="187" fontId="15" fillId="0" borderId="0" xfId="50" applyNumberFormat="1" applyAlignment="1"/>
    <xf numFmtId="187" fontId="16" fillId="0" borderId="0" xfId="50" applyNumberFormat="1" applyFont="1" applyFill="1" applyAlignment="1" applyProtection="1">
      <alignment horizontal="center" vertical="center"/>
    </xf>
    <xf numFmtId="187" fontId="22" fillId="0" borderId="0" xfId="50" applyNumberFormat="1" applyFont="1" applyBorder="1" applyAlignment="1"/>
    <xf numFmtId="187" fontId="18" fillId="0" borderId="1" xfId="50" applyNumberFormat="1" applyFont="1" applyBorder="1" applyAlignment="1" applyProtection="1">
      <alignment horizontal="center" vertical="center" wrapText="1"/>
    </xf>
    <xf numFmtId="0" fontId="4" fillId="0" borderId="0" xfId="50" applyFont="1" applyBorder="1" applyAlignment="1">
      <alignment horizontal="left" vertical="center"/>
    </xf>
    <xf numFmtId="187"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K13" sqref="K13"/>
    </sheetView>
  </sheetViews>
  <sheetFormatPr defaultColWidth="9" defaultRowHeight="14.25"/>
  <cols>
    <col min="1" max="6" width="9" style="232"/>
    <col min="7" max="7" width="9" style="232" customWidth="1"/>
    <col min="8" max="16384" width="9" style="232"/>
  </cols>
  <sheetData>
    <row r="1" ht="18.75" spans="1:1">
      <c r="A1" s="233" t="s">
        <v>0</v>
      </c>
    </row>
    <row r="11" ht="87.75" customHeight="1" spans="1:9">
      <c r="A11" s="234" t="s">
        <v>1</v>
      </c>
      <c r="B11" s="235"/>
      <c r="C11" s="235"/>
      <c r="D11" s="235"/>
      <c r="E11" s="235"/>
      <c r="F11" s="235"/>
      <c r="G11" s="235"/>
      <c r="H11" s="235"/>
      <c r="I11" s="235"/>
    </row>
    <row r="43" ht="30" customHeight="1" spans="1:9">
      <c r="A43" s="236">
        <v>45658</v>
      </c>
      <c r="B43" s="237"/>
      <c r="C43" s="237"/>
      <c r="D43" s="237"/>
      <c r="E43" s="237"/>
      <c r="F43" s="237"/>
      <c r="G43" s="237"/>
      <c r="H43" s="237"/>
      <c r="I43" s="237"/>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70"/>
  <sheetViews>
    <sheetView showZeros="0" workbookViewId="0">
      <selection activeCell="G12" sqref="G12"/>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198</v>
      </c>
    </row>
    <row r="2" s="146" customFormat="1" ht="30" customHeight="1" spans="1:241">
      <c r="A2" s="150" t="s">
        <v>199</v>
      </c>
      <c r="B2" s="150"/>
      <c r="C2" s="21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7" customFormat="1" ht="19.5" customHeight="1" spans="1:241">
      <c r="A3" s="152"/>
      <c r="B3" s="53"/>
      <c r="C3" s="21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row>
    <row r="4" s="148" customFormat="1" ht="39.95" customHeight="1" spans="1:241">
      <c r="A4" s="94" t="s">
        <v>65</v>
      </c>
      <c r="B4" s="94" t="s">
        <v>130</v>
      </c>
      <c r="C4" s="105" t="s">
        <v>131</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60"/>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row>
    <row r="5" s="149" customFormat="1" ht="21.95" customHeight="1" spans="1:3">
      <c r="A5" s="161" t="s">
        <v>132</v>
      </c>
      <c r="B5" s="162">
        <v>2293</v>
      </c>
      <c r="C5" s="162">
        <f>SUM(C6:C26)</f>
        <v>2519</v>
      </c>
    </row>
    <row r="6" s="149" customFormat="1" ht="21.95" customHeight="1" spans="1:3">
      <c r="A6" s="157" t="s">
        <v>133</v>
      </c>
      <c r="B6" s="162"/>
      <c r="C6" s="162"/>
    </row>
    <row r="7" s="149" customFormat="1" ht="21.95" customHeight="1" spans="1:3">
      <c r="A7" s="157" t="s">
        <v>134</v>
      </c>
      <c r="B7" s="162"/>
      <c r="C7" s="162"/>
    </row>
    <row r="8" s="149" customFormat="1" ht="21.95" customHeight="1" spans="1:3">
      <c r="A8" s="157" t="s">
        <v>135</v>
      </c>
      <c r="B8" s="162"/>
      <c r="C8" s="162"/>
    </row>
    <row r="9" s="149" customFormat="1" ht="21.95" customHeight="1" spans="1:3">
      <c r="A9" s="157" t="s">
        <v>136</v>
      </c>
      <c r="B9" s="162"/>
      <c r="C9" s="162"/>
    </row>
    <row r="10" s="149" customFormat="1" ht="21.95" customHeight="1" spans="1:3">
      <c r="A10" s="157" t="s">
        <v>137</v>
      </c>
      <c r="B10" s="162"/>
      <c r="C10" s="162">
        <v>224</v>
      </c>
    </row>
    <row r="11" s="149" customFormat="1" ht="21.95" customHeight="1" spans="1:3">
      <c r="A11" s="157" t="s">
        <v>138</v>
      </c>
      <c r="B11" s="162"/>
      <c r="C11" s="162"/>
    </row>
    <row r="12" s="149" customFormat="1" ht="21.95" customHeight="1" spans="1:3">
      <c r="A12" s="157" t="s">
        <v>139</v>
      </c>
      <c r="B12" s="162"/>
      <c r="C12" s="162"/>
    </row>
    <row r="13" s="149" customFormat="1" ht="21.95" customHeight="1" spans="1:3">
      <c r="A13" s="157" t="s">
        <v>140</v>
      </c>
      <c r="B13" s="162"/>
      <c r="C13" s="162"/>
    </row>
    <row r="14" s="149" customFormat="1" ht="21.95" customHeight="1" spans="1:3">
      <c r="A14" s="157" t="s">
        <v>141</v>
      </c>
      <c r="B14" s="162">
        <v>1208</v>
      </c>
      <c r="C14" s="162">
        <v>1102</v>
      </c>
    </row>
    <row r="15" s="149" customFormat="1" ht="21.95" customHeight="1" spans="1:3">
      <c r="A15" s="157" t="s">
        <v>142</v>
      </c>
      <c r="B15" s="162">
        <v>840</v>
      </c>
      <c r="C15" s="162"/>
    </row>
    <row r="16" s="149" customFormat="1" ht="21.95" customHeight="1" spans="1:3">
      <c r="A16" s="157" t="s">
        <v>143</v>
      </c>
      <c r="B16" s="162"/>
      <c r="C16" s="162">
        <v>904</v>
      </c>
    </row>
    <row r="17" s="149" customFormat="1" ht="21.95" customHeight="1" spans="1:3">
      <c r="A17" s="157" t="s">
        <v>144</v>
      </c>
      <c r="B17" s="162"/>
      <c r="C17" s="162"/>
    </row>
    <row r="18" s="149" customFormat="1" ht="21.95" customHeight="1" spans="1:3">
      <c r="A18" s="157" t="s">
        <v>145</v>
      </c>
      <c r="B18" s="162"/>
      <c r="C18" s="162"/>
    </row>
    <row r="19" s="149" customFormat="1" ht="21.95" customHeight="1" spans="1:3">
      <c r="A19" s="157" t="s">
        <v>146</v>
      </c>
      <c r="B19" s="162"/>
      <c r="C19" s="162"/>
    </row>
    <row r="20" s="149" customFormat="1" ht="21.95" customHeight="1" spans="1:3">
      <c r="A20" s="157" t="s">
        <v>147</v>
      </c>
      <c r="B20" s="162"/>
      <c r="C20" s="162"/>
    </row>
    <row r="21" s="149" customFormat="1" ht="21.95" customHeight="1" spans="1:3">
      <c r="A21" s="157" t="s">
        <v>148</v>
      </c>
      <c r="B21" s="162"/>
      <c r="C21" s="162"/>
    </row>
    <row r="22" s="149" customFormat="1" ht="21.95" customHeight="1" spans="1:3">
      <c r="A22" s="157" t="s">
        <v>149</v>
      </c>
      <c r="B22" s="162"/>
      <c r="C22" s="162"/>
    </row>
    <row r="23" s="149" customFormat="1" ht="21.95" customHeight="1" spans="1:3">
      <c r="A23" s="157" t="s">
        <v>150</v>
      </c>
      <c r="B23" s="162">
        <v>245</v>
      </c>
      <c r="C23" s="162">
        <v>289</v>
      </c>
    </row>
    <row r="24" s="149" customFormat="1" ht="21.95" customHeight="1" spans="1:3">
      <c r="A24" s="157" t="s">
        <v>151</v>
      </c>
      <c r="B24" s="162"/>
      <c r="C24" s="162"/>
    </row>
    <row r="25" ht="21.95" customHeight="1" spans="1:3">
      <c r="A25" s="157" t="s">
        <v>152</v>
      </c>
      <c r="B25" s="162"/>
      <c r="C25" s="162"/>
    </row>
    <row r="26" ht="21.95" customHeight="1" spans="1:3">
      <c r="A26" s="157" t="s">
        <v>153</v>
      </c>
      <c r="B26" s="162"/>
      <c r="C26" s="162"/>
    </row>
    <row r="27" ht="21.95" customHeight="1" spans="1:3">
      <c r="A27" s="157" t="s">
        <v>154</v>
      </c>
      <c r="B27" s="162"/>
      <c r="C27" s="162"/>
    </row>
    <row r="28" ht="21.95" customHeight="1" spans="1:3">
      <c r="A28" s="157" t="s">
        <v>155</v>
      </c>
      <c r="B28" s="162"/>
      <c r="C28" s="162"/>
    </row>
    <row r="29" ht="21.95" customHeight="1" spans="1:3">
      <c r="A29" s="157" t="s">
        <v>156</v>
      </c>
      <c r="B29" s="162"/>
      <c r="C29" s="162"/>
    </row>
    <row r="30" ht="21.95" customHeight="1" spans="1:3">
      <c r="A30" s="157" t="s">
        <v>157</v>
      </c>
      <c r="B30" s="162"/>
      <c r="C30" s="162"/>
    </row>
    <row r="31" ht="21.95" customHeight="1" spans="1:3">
      <c r="A31" s="157" t="s">
        <v>158</v>
      </c>
      <c r="B31" s="162"/>
      <c r="C31" s="162"/>
    </row>
    <row r="32" ht="21.95" customHeight="1" spans="1:3">
      <c r="A32" s="157" t="s">
        <v>159</v>
      </c>
      <c r="B32" s="162"/>
      <c r="C32" s="162"/>
    </row>
    <row r="33" ht="21.95" customHeight="1" spans="1:3">
      <c r="A33" s="157" t="s">
        <v>160</v>
      </c>
      <c r="B33" s="162"/>
      <c r="C33" s="162"/>
    </row>
    <row r="34" ht="21.95" customHeight="1" spans="1:3">
      <c r="A34" s="157" t="s">
        <v>161</v>
      </c>
      <c r="B34" s="162"/>
      <c r="C34" s="162"/>
    </row>
    <row r="35" ht="21.95" customHeight="1" spans="1:3">
      <c r="A35" s="157" t="s">
        <v>162</v>
      </c>
      <c r="B35" s="162"/>
      <c r="C35" s="162"/>
    </row>
    <row r="36" ht="21.95" customHeight="1" spans="1:3">
      <c r="A36" s="157" t="s">
        <v>163</v>
      </c>
      <c r="B36" s="162"/>
      <c r="C36" s="162"/>
    </row>
    <row r="37" ht="21.95" customHeight="1" spans="1:3">
      <c r="A37" s="157" t="s">
        <v>164</v>
      </c>
      <c r="B37" s="162"/>
      <c r="C37" s="162"/>
    </row>
    <row r="38" ht="21.95" customHeight="1" spans="1:3">
      <c r="A38" s="157" t="s">
        <v>165</v>
      </c>
      <c r="B38" s="162"/>
      <c r="C38" s="162"/>
    </row>
    <row r="39" ht="21.95" customHeight="1" spans="1:3">
      <c r="A39" s="157" t="s">
        <v>166</v>
      </c>
      <c r="B39" s="162"/>
      <c r="C39" s="162"/>
    </row>
    <row r="40" ht="21.95" customHeight="1" spans="1:3">
      <c r="A40" s="157" t="s">
        <v>167</v>
      </c>
      <c r="B40" s="162"/>
      <c r="C40" s="162"/>
    </row>
    <row r="41" ht="21.95" customHeight="1" spans="1:3">
      <c r="A41" s="157" t="s">
        <v>168</v>
      </c>
      <c r="B41" s="162"/>
      <c r="C41" s="162"/>
    </row>
    <row r="42" ht="21.95" customHeight="1" spans="1:3">
      <c r="A42" s="157" t="s">
        <v>169</v>
      </c>
      <c r="B42" s="162"/>
      <c r="C42" s="162"/>
    </row>
    <row r="43" ht="21.95" customHeight="1" spans="1:3">
      <c r="A43" s="157" t="s">
        <v>170</v>
      </c>
      <c r="B43" s="162"/>
      <c r="C43" s="162"/>
    </row>
    <row r="44" ht="21.95" customHeight="1" spans="1:3">
      <c r="A44" s="157" t="s">
        <v>171</v>
      </c>
      <c r="B44" s="162"/>
      <c r="C44" s="162"/>
    </row>
    <row r="45" ht="21.95" customHeight="1" spans="1:3">
      <c r="A45" s="157" t="s">
        <v>172</v>
      </c>
      <c r="B45" s="162"/>
      <c r="C45" s="162"/>
    </row>
    <row r="46" ht="21.95" customHeight="1" spans="1:3">
      <c r="A46" s="157" t="s">
        <v>173</v>
      </c>
      <c r="B46" s="162"/>
      <c r="C46" s="162"/>
    </row>
    <row r="47" ht="21.95" customHeight="1" spans="1:3">
      <c r="A47" s="157" t="s">
        <v>174</v>
      </c>
      <c r="B47" s="162"/>
      <c r="C47" s="162"/>
    </row>
    <row r="48" ht="21.95" customHeight="1" spans="1:3">
      <c r="A48" s="157" t="s">
        <v>175</v>
      </c>
      <c r="B48" s="162">
        <v>1078</v>
      </c>
      <c r="C48" s="162">
        <f>SUM(C49:C69)</f>
        <v>2364</v>
      </c>
    </row>
    <row r="49" ht="21.95" customHeight="1" spans="1:3">
      <c r="A49" s="157" t="s">
        <v>176</v>
      </c>
      <c r="B49" s="162">
        <v>761</v>
      </c>
      <c r="C49" s="162">
        <v>730</v>
      </c>
    </row>
    <row r="50" ht="21.95" customHeight="1" spans="1:3">
      <c r="A50" s="157" t="s">
        <v>177</v>
      </c>
      <c r="B50" s="162"/>
      <c r="C50" s="162"/>
    </row>
    <row r="51" ht="21.95" customHeight="1" spans="1:3">
      <c r="A51" s="157" t="s">
        <v>178</v>
      </c>
      <c r="B51" s="162"/>
      <c r="C51" s="162"/>
    </row>
    <row r="52" ht="21.95" customHeight="1" spans="1:3">
      <c r="A52" s="157" t="s">
        <v>179</v>
      </c>
      <c r="B52" s="162">
        <v>100</v>
      </c>
      <c r="C52" s="162"/>
    </row>
    <row r="53" ht="21.95" customHeight="1" spans="1:3">
      <c r="A53" s="157" t="s">
        <v>180</v>
      </c>
      <c r="B53" s="162"/>
      <c r="C53" s="162"/>
    </row>
    <row r="54" ht="21.95" customHeight="1" spans="1:3">
      <c r="A54" s="157" t="s">
        <v>181</v>
      </c>
      <c r="B54" s="162"/>
      <c r="C54" s="162"/>
    </row>
    <row r="55" ht="21.95" customHeight="1" spans="1:3">
      <c r="A55" s="157" t="s">
        <v>182</v>
      </c>
      <c r="B55" s="162"/>
      <c r="C55" s="162"/>
    </row>
    <row r="56" ht="21.95" customHeight="1" spans="1:3">
      <c r="A56" s="157" t="s">
        <v>183</v>
      </c>
      <c r="B56" s="162">
        <v>18</v>
      </c>
      <c r="C56" s="162">
        <v>27</v>
      </c>
    </row>
    <row r="57" ht="21.95" customHeight="1" spans="1:3">
      <c r="A57" s="157" t="s">
        <v>184</v>
      </c>
      <c r="B57" s="162"/>
      <c r="C57" s="162"/>
    </row>
    <row r="58" ht="21.95" customHeight="1" spans="1:3">
      <c r="A58" s="157" t="s">
        <v>185</v>
      </c>
      <c r="B58" s="162"/>
      <c r="C58" s="162"/>
    </row>
    <row r="59" ht="21.95" customHeight="1" spans="1:3">
      <c r="A59" s="157" t="s">
        <v>186</v>
      </c>
      <c r="B59" s="162">
        <v>7</v>
      </c>
      <c r="C59" s="162">
        <v>1018</v>
      </c>
    </row>
    <row r="60" ht="21.95" customHeight="1" spans="1:3">
      <c r="A60" s="157" t="s">
        <v>187</v>
      </c>
      <c r="B60" s="162">
        <v>192</v>
      </c>
      <c r="C60" s="162">
        <v>192</v>
      </c>
    </row>
    <row r="61" ht="21.95" customHeight="1" spans="1:3">
      <c r="A61" s="157" t="s">
        <v>188</v>
      </c>
      <c r="B61" s="162"/>
      <c r="C61" s="162"/>
    </row>
    <row r="62" ht="12" spans="1:3">
      <c r="A62" s="157" t="s">
        <v>189</v>
      </c>
      <c r="B62" s="162"/>
      <c r="C62" s="162"/>
    </row>
    <row r="63" ht="12" spans="1:3">
      <c r="A63" s="157" t="s">
        <v>190</v>
      </c>
      <c r="B63" s="162"/>
      <c r="C63" s="162"/>
    </row>
    <row r="64" ht="12" spans="1:3">
      <c r="A64" s="157" t="s">
        <v>191</v>
      </c>
      <c r="B64" s="162"/>
      <c r="C64" s="162"/>
    </row>
    <row r="65" ht="12" spans="1:3">
      <c r="A65" s="157" t="s">
        <v>192</v>
      </c>
      <c r="B65" s="162"/>
      <c r="C65" s="162"/>
    </row>
    <row r="66" ht="12" spans="1:3">
      <c r="A66" s="157" t="s">
        <v>193</v>
      </c>
      <c r="B66" s="162"/>
      <c r="C66" s="162"/>
    </row>
    <row r="67" ht="12" spans="1:3">
      <c r="A67" s="157" t="s">
        <v>194</v>
      </c>
      <c r="B67" s="162"/>
      <c r="C67" s="162"/>
    </row>
    <row r="68" ht="12" spans="1:3">
      <c r="A68" s="157" t="s">
        <v>195</v>
      </c>
      <c r="B68" s="162"/>
      <c r="C68" s="162">
        <v>350</v>
      </c>
    </row>
    <row r="69" ht="12" spans="1:3">
      <c r="A69" s="157" t="s">
        <v>196</v>
      </c>
      <c r="B69" s="162"/>
      <c r="C69" s="162">
        <v>47</v>
      </c>
    </row>
    <row r="70" ht="12" spans="1:3">
      <c r="A70" s="214" t="s">
        <v>197</v>
      </c>
      <c r="B70" s="164">
        <v>3371</v>
      </c>
      <c r="C70" s="164">
        <f>C5+C48</f>
        <v>4883</v>
      </c>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A2" sqref="A2:D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200</v>
      </c>
      <c r="B1" s="124"/>
      <c r="C1" s="124"/>
    </row>
    <row r="2" s="124" customFormat="1" ht="20.25" spans="1:4">
      <c r="A2" s="71" t="s">
        <v>201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5">
        <v>93</v>
      </c>
      <c r="C5" s="206">
        <f>SUM(C6:C18)</f>
        <v>89</v>
      </c>
      <c r="D5" s="200">
        <f>D18</f>
        <v>0.956989247311828</v>
      </c>
    </row>
    <row r="6" s="126" customFormat="1" ht="24.95" customHeight="1" spans="1:4">
      <c r="A6" s="135" t="s">
        <v>202</v>
      </c>
      <c r="B6" s="138"/>
      <c r="C6" s="207"/>
      <c r="D6" s="202"/>
    </row>
    <row r="7" s="126" customFormat="1" ht="24.95" customHeight="1" spans="1:4">
      <c r="A7" s="135" t="s">
        <v>203</v>
      </c>
      <c r="B7" s="138"/>
      <c r="C7" s="207"/>
      <c r="D7" s="202"/>
    </row>
    <row r="8" s="126" customFormat="1" ht="24.95" customHeight="1" spans="1:4">
      <c r="A8" s="135" t="s">
        <v>204</v>
      </c>
      <c r="B8" s="138"/>
      <c r="C8" s="207"/>
      <c r="D8" s="202"/>
    </row>
    <row r="9" s="126" customFormat="1" ht="24.95" customHeight="1" spans="1:4">
      <c r="A9" s="135" t="s">
        <v>205</v>
      </c>
      <c r="B9" s="138"/>
      <c r="C9" s="208"/>
      <c r="D9" s="202"/>
    </row>
    <row r="10" s="126" customFormat="1" ht="24.95" customHeight="1" spans="1:4">
      <c r="A10" s="135" t="s">
        <v>206</v>
      </c>
      <c r="B10" s="209"/>
      <c r="C10" s="208"/>
      <c r="D10" s="202"/>
    </row>
    <row r="11" s="126" customFormat="1" ht="24.95" customHeight="1" spans="1:4">
      <c r="A11" s="135" t="s">
        <v>207</v>
      </c>
      <c r="B11" s="210"/>
      <c r="C11" s="208"/>
      <c r="D11" s="202"/>
    </row>
    <row r="12" s="127" customFormat="1" ht="24.95" customHeight="1" spans="1:4">
      <c r="A12" s="135" t="s">
        <v>208</v>
      </c>
      <c r="B12" s="209"/>
      <c r="C12" s="208"/>
      <c r="D12" s="202"/>
    </row>
    <row r="13" s="128" customFormat="1" ht="24.95" customHeight="1" spans="1:4">
      <c r="A13" s="135" t="s">
        <v>209</v>
      </c>
      <c r="B13" s="210"/>
      <c r="C13" s="208"/>
      <c r="D13" s="202"/>
    </row>
    <row r="14" ht="24.95" customHeight="1" spans="1:4">
      <c r="A14" s="135" t="s">
        <v>210</v>
      </c>
      <c r="B14" s="210"/>
      <c r="C14" s="208"/>
      <c r="D14" s="202"/>
    </row>
    <row r="15" ht="24.95" customHeight="1" spans="1:4">
      <c r="A15" s="135" t="s">
        <v>211</v>
      </c>
      <c r="B15" s="210"/>
      <c r="C15" s="208"/>
      <c r="D15" s="202"/>
    </row>
    <row r="16" ht="24.95" customHeight="1" spans="1:4">
      <c r="A16" s="135" t="s">
        <v>212</v>
      </c>
      <c r="B16" s="210"/>
      <c r="C16" s="208"/>
      <c r="D16" s="202"/>
    </row>
    <row r="17" ht="35.25" customHeight="1" spans="1:4">
      <c r="A17" s="135" t="s">
        <v>213</v>
      </c>
      <c r="B17" s="210"/>
      <c r="C17" s="208"/>
      <c r="D17" s="202"/>
    </row>
    <row r="18" ht="24.95" customHeight="1" spans="1:4">
      <c r="A18" s="135" t="s">
        <v>214</v>
      </c>
      <c r="B18" s="209">
        <v>93</v>
      </c>
      <c r="C18" s="208">
        <v>89</v>
      </c>
      <c r="D18" s="202">
        <f>C18/B18</f>
        <v>0.956989247311828</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F14" sqref="F14"/>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215</v>
      </c>
      <c r="B1" s="124"/>
      <c r="C1" s="124"/>
    </row>
    <row r="2" s="124" customFormat="1" ht="20.25" spans="1:4">
      <c r="A2" s="71" t="s">
        <v>216</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199">
        <v>1682</v>
      </c>
      <c r="C5" s="199">
        <f>SUM(C6:C14)</f>
        <v>2980</v>
      </c>
      <c r="D5" s="200">
        <f>C5/B5</f>
        <v>1.77170035671819</v>
      </c>
    </row>
    <row r="6" s="126" customFormat="1" ht="24.95" customHeight="1" spans="1:4">
      <c r="A6" s="135" t="s">
        <v>217</v>
      </c>
      <c r="B6" s="201"/>
      <c r="C6" s="201"/>
      <c r="D6" s="200"/>
    </row>
    <row r="7" s="126" customFormat="1" ht="24.95" customHeight="1" spans="1:4">
      <c r="A7" s="135" t="s">
        <v>218</v>
      </c>
      <c r="B7" s="201"/>
      <c r="C7" s="201"/>
      <c r="D7" s="200"/>
    </row>
    <row r="8" s="126" customFormat="1" ht="24.95" customHeight="1" spans="1:4">
      <c r="A8" s="135" t="s">
        <v>219</v>
      </c>
      <c r="B8" s="201">
        <v>459</v>
      </c>
      <c r="C8" s="201"/>
      <c r="D8" s="200">
        <f>C8/B8</f>
        <v>0</v>
      </c>
    </row>
    <row r="9" s="126" customFormat="1" ht="24.95" customHeight="1" spans="1:4">
      <c r="A9" s="135" t="s">
        <v>220</v>
      </c>
      <c r="B9" s="201">
        <v>1223</v>
      </c>
      <c r="C9" s="201">
        <v>2980</v>
      </c>
      <c r="D9" s="200">
        <f>C9/B9</f>
        <v>2.43663123466885</v>
      </c>
    </row>
    <row r="10" s="126" customFormat="1" ht="24.95" customHeight="1" spans="1:4">
      <c r="A10" s="135" t="s">
        <v>221</v>
      </c>
      <c r="B10" s="201"/>
      <c r="C10" s="201"/>
      <c r="D10" s="202"/>
    </row>
    <row r="11" s="126" customFormat="1" ht="24.95" customHeight="1" spans="1:4">
      <c r="A11" s="135" t="s">
        <v>222</v>
      </c>
      <c r="B11" s="201"/>
      <c r="C11" s="201"/>
      <c r="D11" s="202"/>
    </row>
    <row r="12" s="127" customFormat="1" ht="24.95" customHeight="1" spans="1:4">
      <c r="A12" s="135" t="s">
        <v>223</v>
      </c>
      <c r="B12" s="201"/>
      <c r="C12" s="201"/>
      <c r="D12" s="202"/>
    </row>
    <row r="13" s="128" customFormat="1" ht="24.95" customHeight="1" spans="1:4">
      <c r="A13" s="135" t="s">
        <v>224</v>
      </c>
      <c r="B13" s="201"/>
      <c r="C13" s="201"/>
      <c r="D13" s="202"/>
    </row>
    <row r="14" ht="24.95" customHeight="1" spans="1:4">
      <c r="A14" s="203" t="s">
        <v>225</v>
      </c>
      <c r="B14" s="204"/>
      <c r="C14" s="204"/>
      <c r="D14" s="202">
        <v>0</v>
      </c>
    </row>
    <row r="27" spans="1:4">
      <c r="A27" s="211"/>
      <c r="B27" s="211"/>
      <c r="C27" s="211"/>
      <c r="D27" s="21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I12" sqref="I12"/>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226</v>
      </c>
      <c r="B1" s="124"/>
      <c r="C1" s="124"/>
    </row>
    <row r="2" s="124" customFormat="1" ht="20.25" spans="1:4">
      <c r="A2" s="71" t="s">
        <v>201</v>
      </c>
      <c r="B2" s="71"/>
      <c r="C2" s="118"/>
      <c r="D2" s="71"/>
    </row>
    <row r="3" s="125" customFormat="1" ht="19.5" customHeight="1" spans="1:4">
      <c r="A3" s="130"/>
      <c r="B3" s="130"/>
      <c r="C3" s="130"/>
      <c r="D3" s="131" t="s">
        <v>64</v>
      </c>
    </row>
    <row r="4" s="125" customFormat="1" ht="50.1" customHeight="1" spans="1:4">
      <c r="A4" s="132" t="s">
        <v>65</v>
      </c>
      <c r="B4" s="57" t="s">
        <v>227</v>
      </c>
      <c r="C4" s="58" t="s">
        <v>228</v>
      </c>
      <c r="D4" s="59" t="s">
        <v>68</v>
      </c>
    </row>
    <row r="5" s="126" customFormat="1" ht="24.95" customHeight="1" spans="1:4">
      <c r="A5" s="133" t="s">
        <v>69</v>
      </c>
      <c r="B5" s="205">
        <v>93</v>
      </c>
      <c r="C5" s="206">
        <f>SUM(C6:C18)</f>
        <v>89</v>
      </c>
      <c r="D5" s="200">
        <f>D18</f>
        <v>0.956989247311828</v>
      </c>
    </row>
    <row r="6" s="126" customFormat="1" ht="24.95" customHeight="1" spans="1:4">
      <c r="A6" s="135" t="s">
        <v>202</v>
      </c>
      <c r="B6" s="138"/>
      <c r="C6" s="207"/>
      <c r="D6" s="202"/>
    </row>
    <row r="7" s="126" customFormat="1" ht="24.95" customHeight="1" spans="1:4">
      <c r="A7" s="135" t="s">
        <v>203</v>
      </c>
      <c r="B7" s="138"/>
      <c r="C7" s="207"/>
      <c r="D7" s="202"/>
    </row>
    <row r="8" s="126" customFormat="1" ht="24.95" customHeight="1" spans="1:4">
      <c r="A8" s="135" t="s">
        <v>204</v>
      </c>
      <c r="B8" s="138"/>
      <c r="C8" s="207"/>
      <c r="D8" s="202"/>
    </row>
    <row r="9" s="126" customFormat="1" ht="24.95" customHeight="1" spans="1:4">
      <c r="A9" s="135" t="s">
        <v>205</v>
      </c>
      <c r="B9" s="138"/>
      <c r="C9" s="208"/>
      <c r="D9" s="202"/>
    </row>
    <row r="10" s="126" customFormat="1" ht="24.95" customHeight="1" spans="1:4">
      <c r="A10" s="135" t="s">
        <v>206</v>
      </c>
      <c r="B10" s="209"/>
      <c r="C10" s="208"/>
      <c r="D10" s="202"/>
    </row>
    <row r="11" s="126" customFormat="1" ht="24.95" customHeight="1" spans="1:4">
      <c r="A11" s="135" t="s">
        <v>207</v>
      </c>
      <c r="B11" s="210"/>
      <c r="C11" s="208"/>
      <c r="D11" s="202"/>
    </row>
    <row r="12" s="127" customFormat="1" ht="24.95" customHeight="1" spans="1:4">
      <c r="A12" s="135" t="s">
        <v>208</v>
      </c>
      <c r="B12" s="209"/>
      <c r="C12" s="208"/>
      <c r="D12" s="202"/>
    </row>
    <row r="13" s="128" customFormat="1" ht="24.95" customHeight="1" spans="1:4">
      <c r="A13" s="135" t="s">
        <v>209</v>
      </c>
      <c r="B13" s="210"/>
      <c r="C13" s="208"/>
      <c r="D13" s="202"/>
    </row>
    <row r="14" ht="24.95" customHeight="1" spans="1:4">
      <c r="A14" s="135" t="s">
        <v>210</v>
      </c>
      <c r="B14" s="210"/>
      <c r="C14" s="208"/>
      <c r="D14" s="202"/>
    </row>
    <row r="15" ht="24.95" customHeight="1" spans="1:4">
      <c r="A15" s="135" t="s">
        <v>211</v>
      </c>
      <c r="B15" s="210"/>
      <c r="C15" s="208"/>
      <c r="D15" s="202"/>
    </row>
    <row r="16" ht="24.95" customHeight="1" spans="1:4">
      <c r="A16" s="135" t="s">
        <v>212</v>
      </c>
      <c r="B16" s="210"/>
      <c r="C16" s="208"/>
      <c r="D16" s="202"/>
    </row>
    <row r="17" ht="33" customHeight="1" spans="1:4">
      <c r="A17" s="135" t="s">
        <v>213</v>
      </c>
      <c r="B17" s="210"/>
      <c r="C17" s="208"/>
      <c r="D17" s="202"/>
    </row>
    <row r="18" ht="24.95" customHeight="1" spans="1:4">
      <c r="A18" s="135" t="s">
        <v>214</v>
      </c>
      <c r="B18" s="209">
        <v>93</v>
      </c>
      <c r="C18" s="208">
        <v>89</v>
      </c>
      <c r="D18" s="202">
        <f>C18/B18</f>
        <v>0.956989247311828</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D18" sqref="D18"/>
    </sheetView>
  </sheetViews>
  <sheetFormatPr defaultColWidth="9" defaultRowHeight="14.25" outlineLevelCol="3"/>
  <cols>
    <col min="1" max="4" width="22" style="165" customWidth="1"/>
    <col min="5" max="5" width="28.875" style="165" customWidth="1"/>
    <col min="6" max="16384" width="9" style="165"/>
  </cols>
  <sheetData>
    <row r="1" ht="71.1" customHeight="1" spans="1:4">
      <c r="A1" s="90" t="s">
        <v>229</v>
      </c>
      <c r="B1" s="91"/>
      <c r="C1" s="91"/>
      <c r="D1" s="91"/>
    </row>
    <row r="2" spans="1:4">
      <c r="A2" s="92" t="s">
        <v>230</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H10" sqref="H10"/>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231</v>
      </c>
      <c r="B1" s="124"/>
      <c r="C1" s="124"/>
    </row>
    <row r="2" s="124" customFormat="1" ht="20.25" spans="1:4">
      <c r="A2" s="71" t="s">
        <v>216</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199">
        <v>1682</v>
      </c>
      <c r="C5" s="199">
        <f>SUM(C6:C14)</f>
        <v>2980</v>
      </c>
      <c r="D5" s="200">
        <f t="shared" ref="D5:D9" si="0">C5/B5</f>
        <v>1.77170035671819</v>
      </c>
    </row>
    <row r="6" s="126" customFormat="1" ht="24.95" customHeight="1" spans="1:4">
      <c r="A6" s="135" t="s">
        <v>217</v>
      </c>
      <c r="B6" s="201"/>
      <c r="C6" s="201"/>
      <c r="D6" s="200"/>
    </row>
    <row r="7" s="126" customFormat="1" ht="24.95" customHeight="1" spans="1:4">
      <c r="A7" s="135" t="s">
        <v>218</v>
      </c>
      <c r="B7" s="201"/>
      <c r="C7" s="201"/>
      <c r="D7" s="200"/>
    </row>
    <row r="8" s="126" customFormat="1" ht="24.95" customHeight="1" spans="1:4">
      <c r="A8" s="135" t="s">
        <v>219</v>
      </c>
      <c r="B8" s="201">
        <v>459</v>
      </c>
      <c r="C8" s="201"/>
      <c r="D8" s="200">
        <f t="shared" si="0"/>
        <v>0</v>
      </c>
    </row>
    <row r="9" s="126" customFormat="1" ht="24.95" customHeight="1" spans="1:4">
      <c r="A9" s="135" t="s">
        <v>220</v>
      </c>
      <c r="B9" s="201">
        <v>1223</v>
      </c>
      <c r="C9" s="201">
        <v>2980</v>
      </c>
      <c r="D9" s="200">
        <f t="shared" si="0"/>
        <v>2.43663123466885</v>
      </c>
    </row>
    <row r="10" s="126" customFormat="1" ht="24.95" customHeight="1" spans="1:4">
      <c r="A10" s="135" t="s">
        <v>221</v>
      </c>
      <c r="B10" s="201"/>
      <c r="C10" s="201"/>
      <c r="D10" s="202"/>
    </row>
    <row r="11" s="126" customFormat="1" ht="24.95" customHeight="1" spans="1:4">
      <c r="A11" s="135" t="s">
        <v>222</v>
      </c>
      <c r="B11" s="201"/>
      <c r="C11" s="201"/>
      <c r="D11" s="202"/>
    </row>
    <row r="12" s="127" customFormat="1" ht="24.95" customHeight="1" spans="1:4">
      <c r="A12" s="135" t="s">
        <v>223</v>
      </c>
      <c r="B12" s="201"/>
      <c r="C12" s="201"/>
      <c r="D12" s="202"/>
    </row>
    <row r="13" s="128" customFormat="1" ht="24.95" customHeight="1" spans="1:4">
      <c r="A13" s="135" t="s">
        <v>224</v>
      </c>
      <c r="B13" s="201"/>
      <c r="C13" s="201"/>
      <c r="D13" s="202"/>
    </row>
    <row r="14" ht="24.95" customHeight="1" spans="1:4">
      <c r="A14" s="203" t="s">
        <v>225</v>
      </c>
      <c r="B14" s="204"/>
      <c r="C14" s="204"/>
      <c r="D14" s="202">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F6" sqref="F6"/>
    </sheetView>
  </sheetViews>
  <sheetFormatPr defaultColWidth="9" defaultRowHeight="14.25" outlineLevelCol="3"/>
  <cols>
    <col min="1" max="3" width="22" style="165" customWidth="1"/>
    <col min="4" max="4" width="23.125" style="165" customWidth="1"/>
    <col min="5" max="5" width="28.875" style="165" customWidth="1"/>
    <col min="6" max="16384" width="9" style="165"/>
  </cols>
  <sheetData>
    <row r="1" ht="84.75" customHeight="1" spans="1:4">
      <c r="A1" s="90" t="s">
        <v>232</v>
      </c>
      <c r="B1" s="91"/>
      <c r="C1" s="91"/>
      <c r="D1" s="91"/>
    </row>
    <row r="2" ht="18" customHeight="1" spans="1:4">
      <c r="A2" s="197" t="s">
        <v>233</v>
      </c>
      <c r="B2" s="198"/>
      <c r="C2" s="198"/>
      <c r="D2" s="198"/>
    </row>
    <row r="3" ht="18" customHeight="1" spans="1:4">
      <c r="A3" s="198"/>
      <c r="B3" s="198"/>
      <c r="C3" s="198"/>
      <c r="D3" s="198"/>
    </row>
    <row r="4" ht="18" customHeight="1" spans="1:4">
      <c r="A4" s="198"/>
      <c r="B4" s="198"/>
      <c r="C4" s="198"/>
      <c r="D4" s="198"/>
    </row>
    <row r="5" ht="18" customHeight="1" spans="1:4">
      <c r="A5" s="198"/>
      <c r="B5" s="198"/>
      <c r="C5" s="198"/>
      <c r="D5" s="198"/>
    </row>
    <row r="6" ht="18" customHeight="1" spans="1:4">
      <c r="A6" s="198"/>
      <c r="B6" s="198"/>
      <c r="C6" s="198"/>
      <c r="D6" s="198"/>
    </row>
    <row r="7" ht="18" customHeight="1" spans="1:4">
      <c r="A7" s="198"/>
      <c r="B7" s="198"/>
      <c r="C7" s="198"/>
      <c r="D7" s="198"/>
    </row>
    <row r="8" ht="18" customHeight="1" spans="1:4">
      <c r="A8" s="198"/>
      <c r="B8" s="198"/>
      <c r="C8" s="198"/>
      <c r="D8" s="198"/>
    </row>
    <row r="9" ht="18" customHeight="1" spans="1:4">
      <c r="A9" s="198"/>
      <c r="B9" s="198"/>
      <c r="C9" s="198"/>
      <c r="D9" s="198"/>
    </row>
    <row r="10" ht="18" customHeight="1" spans="1:4">
      <c r="A10" s="198"/>
      <c r="B10" s="198"/>
      <c r="C10" s="198"/>
      <c r="D10" s="198"/>
    </row>
    <row r="11" ht="18" customHeight="1" spans="1:4">
      <c r="A11" s="198"/>
      <c r="B11" s="198"/>
      <c r="C11" s="198"/>
      <c r="D11" s="198"/>
    </row>
    <row r="12" ht="18" customHeight="1" spans="1:4">
      <c r="A12" s="198"/>
      <c r="B12" s="198"/>
      <c r="C12" s="198"/>
      <c r="D12" s="198"/>
    </row>
    <row r="13" ht="18" customHeight="1" spans="1:4">
      <c r="A13" s="198"/>
      <c r="B13" s="198"/>
      <c r="C13" s="198"/>
      <c r="D13" s="198"/>
    </row>
    <row r="14" ht="18" customHeight="1" spans="1:4">
      <c r="A14" s="198"/>
      <c r="B14" s="198"/>
      <c r="C14" s="198"/>
      <c r="D14" s="198"/>
    </row>
    <row r="15" ht="18" customHeight="1" spans="1:4">
      <c r="A15" s="198"/>
      <c r="B15" s="198"/>
      <c r="C15" s="198"/>
      <c r="D15" s="198"/>
    </row>
    <row r="16" ht="18" customHeight="1" spans="1:4">
      <c r="A16" s="198"/>
      <c r="B16" s="198"/>
      <c r="C16" s="198"/>
      <c r="D16" s="198"/>
    </row>
    <row r="17" ht="18" customHeight="1" spans="1:4">
      <c r="A17" s="198"/>
      <c r="B17" s="198"/>
      <c r="C17" s="198"/>
      <c r="D17" s="198"/>
    </row>
    <row r="18" ht="18" customHeight="1" spans="1:4">
      <c r="A18" s="198"/>
      <c r="B18" s="198"/>
      <c r="C18" s="198"/>
      <c r="D18" s="198"/>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F6" sqref="F6"/>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234</v>
      </c>
    </row>
    <row r="2" ht="34.5" customHeight="1" spans="1:49">
      <c r="A2" s="71" t="s">
        <v>235</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3"/>
      <c r="C5" s="190"/>
      <c r="D5" s="19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236</v>
      </c>
      <c r="B6" s="175"/>
      <c r="C6" s="175"/>
      <c r="D6" s="19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237</v>
      </c>
      <c r="B7" s="193"/>
      <c r="C7" s="175"/>
      <c r="D7" s="194"/>
    </row>
    <row r="8" ht="24.95" customHeight="1" spans="1:4">
      <c r="A8" s="108" t="s">
        <v>238</v>
      </c>
      <c r="B8" s="87"/>
      <c r="C8" s="176"/>
      <c r="D8" s="87"/>
    </row>
    <row r="9" ht="24.95" customHeight="1" spans="1:4">
      <c r="A9" s="108" t="s">
        <v>239</v>
      </c>
      <c r="B9" s="87"/>
      <c r="C9" s="176"/>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E20" sqref="E20"/>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240</v>
      </c>
    </row>
    <row r="2" ht="31.5" customHeight="1" spans="1:45">
      <c r="A2" s="50" t="s">
        <v>241</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242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243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244</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245</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4" sqref="C4"/>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246</v>
      </c>
    </row>
    <row r="2" ht="26.25" customHeight="1" spans="1:49">
      <c r="A2" s="50" t="s">
        <v>235</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9"/>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3"/>
      <c r="C5" s="190"/>
      <c r="D5" s="191"/>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236</v>
      </c>
      <c r="B6" s="175"/>
      <c r="C6" s="175"/>
      <c r="D6" s="192"/>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237</v>
      </c>
      <c r="B7" s="193"/>
      <c r="C7" s="175"/>
      <c r="D7" s="194"/>
    </row>
    <row r="8" s="70" customFormat="1" ht="24.95" customHeight="1" spans="1:4">
      <c r="A8" s="108" t="s">
        <v>238</v>
      </c>
      <c r="B8" s="87"/>
      <c r="C8" s="176"/>
      <c r="D8" s="87"/>
    </row>
    <row r="9" s="70" customFormat="1" ht="24.95" customHeight="1" spans="1:4">
      <c r="A9" s="108" t="s">
        <v>239</v>
      </c>
      <c r="B9" s="87"/>
      <c r="C9" s="176"/>
      <c r="D9" s="87"/>
    </row>
    <row r="10" ht="38.25" customHeight="1" spans="1:4">
      <c r="A10" s="195"/>
      <c r="B10" s="195"/>
      <c r="C10" s="196"/>
      <c r="D10" s="195"/>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55" workbookViewId="0">
      <selection activeCell="J2" sqref="J2"/>
    </sheetView>
  </sheetViews>
  <sheetFormatPr defaultColWidth="9" defaultRowHeight="14.25" outlineLevelCol="1"/>
  <cols>
    <col min="2" max="2" width="74.875" customWidth="1"/>
  </cols>
  <sheetData>
    <row r="1" ht="33.95" customHeight="1" spans="2:2">
      <c r="B1" s="227" t="s">
        <v>2</v>
      </c>
    </row>
    <row r="2" ht="20.1" customHeight="1" spans="2:2">
      <c r="B2" s="228" t="s">
        <v>3</v>
      </c>
    </row>
    <row r="3" s="226" customFormat="1" ht="20.1" customHeight="1" spans="2:2">
      <c r="B3" s="229" t="s">
        <v>4</v>
      </c>
    </row>
    <row r="4" s="226" customFormat="1" ht="20.1" customHeight="1" spans="2:2">
      <c r="B4" s="230" t="s">
        <v>5</v>
      </c>
    </row>
    <row r="5" s="226" customFormat="1" ht="20.1" customHeight="1" spans="2:2">
      <c r="B5" s="230" t="s">
        <v>6</v>
      </c>
    </row>
    <row r="6" s="226" customFormat="1" ht="20.1" customHeight="1" spans="2:2">
      <c r="B6" s="230" t="s">
        <v>7</v>
      </c>
    </row>
    <row r="7" s="226" customFormat="1" ht="20.1" customHeight="1" spans="2:2">
      <c r="B7" s="230" t="s">
        <v>8</v>
      </c>
    </row>
    <row r="8" s="226" customFormat="1" ht="20.1" customHeight="1" spans="2:2">
      <c r="B8" s="230" t="s">
        <v>9</v>
      </c>
    </row>
    <row r="9" s="226" customFormat="1" ht="20.1" customHeight="1" spans="2:2">
      <c r="B9" s="230" t="s">
        <v>10</v>
      </c>
    </row>
    <row r="10" s="226" customFormat="1" ht="20.1" customHeight="1" spans="2:2">
      <c r="B10" s="230" t="s">
        <v>11</v>
      </c>
    </row>
    <row r="11" s="226" customFormat="1" ht="20.1" customHeight="1" spans="2:2">
      <c r="B11" s="230" t="s">
        <v>12</v>
      </c>
    </row>
    <row r="12" s="226" customFormat="1" ht="20.1" customHeight="1" spans="2:2">
      <c r="B12" s="229" t="s">
        <v>13</v>
      </c>
    </row>
    <row r="13" s="226" customFormat="1" ht="20.1" customHeight="1" spans="2:2">
      <c r="B13" s="230" t="s">
        <v>14</v>
      </c>
    </row>
    <row r="14" s="226" customFormat="1" ht="20.1" customHeight="1" spans="2:2">
      <c r="B14" s="230" t="s">
        <v>15</v>
      </c>
    </row>
    <row r="15" s="226" customFormat="1" ht="20.1" customHeight="1" spans="2:2">
      <c r="B15" s="230" t="s">
        <v>16</v>
      </c>
    </row>
    <row r="16" s="226" customFormat="1" ht="20.1" customHeight="1" spans="2:2">
      <c r="B16" s="230" t="s">
        <v>17</v>
      </c>
    </row>
    <row r="17" s="226" customFormat="1" ht="20.1" customHeight="1" spans="2:2">
      <c r="B17" s="230" t="s">
        <v>18</v>
      </c>
    </row>
    <row r="18" s="226" customFormat="1" ht="20.1" customHeight="1" spans="2:2">
      <c r="B18" s="230" t="s">
        <v>19</v>
      </c>
    </row>
    <row r="19" s="226" customFormat="1" ht="20.1" customHeight="1" spans="2:2">
      <c r="B19" s="229" t="s">
        <v>20</v>
      </c>
    </row>
    <row r="20" s="226" customFormat="1" ht="20.1" customHeight="1" spans="2:2">
      <c r="B20" s="230" t="s">
        <v>21</v>
      </c>
    </row>
    <row r="21" s="226" customFormat="1" ht="20.1" customHeight="1" spans="2:2">
      <c r="B21" s="230" t="s">
        <v>22</v>
      </c>
    </row>
    <row r="22" s="226" customFormat="1" ht="20.1" customHeight="1" spans="2:2">
      <c r="B22" s="230" t="s">
        <v>23</v>
      </c>
    </row>
    <row r="23" s="226" customFormat="1" ht="20.1" customHeight="1" spans="2:2">
      <c r="B23" s="230" t="s">
        <v>24</v>
      </c>
    </row>
    <row r="24" s="226" customFormat="1" ht="20.1" customHeight="1" spans="2:2">
      <c r="B24" s="230" t="s">
        <v>25</v>
      </c>
    </row>
    <row r="25" s="226" customFormat="1" ht="20.1" customHeight="1" spans="2:2">
      <c r="B25" s="230" t="s">
        <v>26</v>
      </c>
    </row>
    <row r="26" s="226" customFormat="1" ht="20.1" customHeight="1" spans="2:2">
      <c r="B26" s="229" t="s">
        <v>27</v>
      </c>
    </row>
    <row r="27" s="226" customFormat="1" ht="20.1" customHeight="1" spans="2:2">
      <c r="B27" s="230" t="s">
        <v>28</v>
      </c>
    </row>
    <row r="28" s="226" customFormat="1" ht="20.1" customHeight="1" spans="2:2">
      <c r="B28" s="230" t="s">
        <v>29</v>
      </c>
    </row>
    <row r="29" s="226" customFormat="1" ht="20.1" customHeight="1" spans="2:2">
      <c r="B29" s="230" t="s">
        <v>30</v>
      </c>
    </row>
    <row r="30" s="226" customFormat="1" ht="14.1" customHeight="1" spans="2:2">
      <c r="B30" s="230"/>
    </row>
    <row r="31" ht="20.1" customHeight="1" spans="2:2">
      <c r="B31" s="228" t="s">
        <v>31</v>
      </c>
    </row>
    <row r="32" ht="20.1" customHeight="1" spans="2:2">
      <c r="B32" s="229" t="s">
        <v>4</v>
      </c>
    </row>
    <row r="33" ht="20.1" customHeight="1" spans="2:2">
      <c r="B33" s="230" t="s">
        <v>32</v>
      </c>
    </row>
    <row r="34" ht="20.1" customHeight="1" spans="2:2">
      <c r="B34" s="230" t="s">
        <v>33</v>
      </c>
    </row>
    <row r="35" ht="20.1" customHeight="1" spans="2:2">
      <c r="B35" s="230" t="s">
        <v>34</v>
      </c>
    </row>
    <row r="36" ht="20.1" customHeight="1" spans="2:2">
      <c r="B36" s="230" t="s">
        <v>35</v>
      </c>
    </row>
    <row r="37" ht="20.1" customHeight="1" spans="2:2">
      <c r="B37" s="230" t="s">
        <v>36</v>
      </c>
    </row>
    <row r="38" ht="20.1" customHeight="1" spans="2:2">
      <c r="B38" s="230" t="s">
        <v>37</v>
      </c>
    </row>
    <row r="39" ht="20.1" customHeight="1" spans="2:2">
      <c r="B39" s="230" t="s">
        <v>38</v>
      </c>
    </row>
    <row r="40" ht="20.1" customHeight="1" spans="2:2">
      <c r="B40" s="230" t="s">
        <v>39</v>
      </c>
    </row>
    <row r="41" ht="20.1" customHeight="1" spans="2:2">
      <c r="B41" s="229" t="s">
        <v>13</v>
      </c>
    </row>
    <row r="42" ht="20.1" customHeight="1" spans="2:2">
      <c r="B42" s="230" t="s">
        <v>40</v>
      </c>
    </row>
    <row r="43" ht="20.1" customHeight="1" spans="2:2">
      <c r="B43" s="230" t="s">
        <v>41</v>
      </c>
    </row>
    <row r="44" ht="20.1" customHeight="1" spans="2:2">
      <c r="B44" s="230" t="s">
        <v>42</v>
      </c>
    </row>
    <row r="45" ht="20.1" customHeight="1" spans="2:2">
      <c r="B45" s="230" t="s">
        <v>43</v>
      </c>
    </row>
    <row r="46" ht="20.1" customHeight="1" spans="2:2">
      <c r="B46" s="230" t="s">
        <v>44</v>
      </c>
    </row>
    <row r="47" ht="20.1" customHeight="1" spans="2:2">
      <c r="B47" s="230" t="s">
        <v>45</v>
      </c>
    </row>
    <row r="48" ht="20.1" customHeight="1" spans="2:2">
      <c r="B48" s="229" t="s">
        <v>20</v>
      </c>
    </row>
    <row r="49" ht="20.1" customHeight="1" spans="2:2">
      <c r="B49" s="230" t="s">
        <v>46</v>
      </c>
    </row>
    <row r="50" ht="20.1" customHeight="1" spans="2:2">
      <c r="B50" s="230" t="s">
        <v>47</v>
      </c>
    </row>
    <row r="51" ht="20.1" customHeight="1" spans="2:2">
      <c r="B51" s="230" t="s">
        <v>48</v>
      </c>
    </row>
    <row r="52" ht="20.1" customHeight="1" spans="2:2">
      <c r="B52" s="230" t="s">
        <v>49</v>
      </c>
    </row>
    <row r="53" ht="20.1" customHeight="1" spans="2:2">
      <c r="B53" s="230" t="s">
        <v>50</v>
      </c>
    </row>
    <row r="54" ht="20.1" customHeight="1" spans="2:2">
      <c r="B54" s="230" t="s">
        <v>51</v>
      </c>
    </row>
    <row r="55" ht="20.1" customHeight="1" spans="2:2">
      <c r="B55" s="229" t="s">
        <v>27</v>
      </c>
    </row>
    <row r="56" ht="20.1" customHeight="1" spans="2:2">
      <c r="B56" s="230" t="s">
        <v>52</v>
      </c>
    </row>
    <row r="57" ht="20.1" customHeight="1" spans="2:2">
      <c r="B57" s="230" t="s">
        <v>53</v>
      </c>
    </row>
    <row r="58" ht="20.1" customHeight="1" spans="2:2">
      <c r="B58" s="230" t="s">
        <v>54</v>
      </c>
    </row>
    <row r="59" ht="12.95" customHeight="1"/>
    <row r="60" ht="20.1" customHeight="1" spans="2:2">
      <c r="B60" s="228" t="s">
        <v>55</v>
      </c>
    </row>
    <row r="61" ht="20.1" customHeight="1" spans="2:2">
      <c r="B61" s="231" t="s">
        <v>56</v>
      </c>
    </row>
    <row r="62" ht="20.1" customHeight="1" spans="2:2">
      <c r="B62" s="231" t="s">
        <v>57</v>
      </c>
    </row>
    <row r="63" ht="20.1" customHeight="1" spans="2:2">
      <c r="B63" s="231" t="s">
        <v>58</v>
      </c>
    </row>
    <row r="64" ht="20.1" customHeight="1" spans="2:2">
      <c r="B64" s="231" t="s">
        <v>59</v>
      </c>
    </row>
    <row r="65" ht="20.1" customHeight="1" spans="2:2">
      <c r="B65" s="231" t="s">
        <v>60</v>
      </c>
    </row>
    <row r="66" ht="20.1" customHeight="1" spans="2:2">
      <c r="B66" s="231"/>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A1" sqref="A1:D1"/>
    </sheetView>
  </sheetViews>
  <sheetFormatPr defaultColWidth="9" defaultRowHeight="14.25" outlineLevelRow="3" outlineLevelCol="3"/>
  <cols>
    <col min="1" max="3" width="22.125" style="165" customWidth="1"/>
    <col min="4" max="4" width="7.5" style="165" customWidth="1"/>
    <col min="5" max="5" width="28.875" style="165" customWidth="1"/>
    <col min="6" max="16384" width="9" style="165"/>
  </cols>
  <sheetData>
    <row r="1" ht="72.75" customHeight="1" spans="1:4">
      <c r="A1" s="90" t="s">
        <v>247</v>
      </c>
      <c r="B1" s="91"/>
      <c r="C1" s="91"/>
      <c r="D1" s="91"/>
    </row>
    <row r="2" ht="21" customHeight="1" spans="1:4">
      <c r="A2" s="92" t="s">
        <v>248</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G17" sqref="G17"/>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249</v>
      </c>
    </row>
    <row r="2" ht="30.75" customHeight="1" spans="1:45">
      <c r="A2" s="50" t="s">
        <v>241</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250</v>
      </c>
      <c r="B5" s="61"/>
      <c r="C5" s="61"/>
      <c r="D5" s="62"/>
    </row>
    <row r="6" s="4" customFormat="1" ht="24.95" customHeight="1" spans="1:45">
      <c r="A6" s="97" t="s">
        <v>242</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243</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244</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245</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9" sqref="C9"/>
    </sheetView>
  </sheetViews>
  <sheetFormatPr defaultColWidth="9" defaultRowHeight="14.25" outlineLevelRow="3" outlineLevelCol="3"/>
  <cols>
    <col min="1" max="3" width="22.125" style="165" customWidth="1"/>
    <col min="4" max="4" width="16.75" style="165" customWidth="1"/>
    <col min="5" max="5" width="28.875" style="165" customWidth="1"/>
    <col min="6" max="16384" width="9" style="165"/>
  </cols>
  <sheetData>
    <row r="1" ht="77.25" customHeight="1" spans="1:4">
      <c r="A1" s="90" t="s">
        <v>251</v>
      </c>
      <c r="B1" s="91"/>
      <c r="C1" s="91"/>
      <c r="D1" s="91"/>
    </row>
    <row r="2" spans="1:4">
      <c r="A2" s="92" t="s">
        <v>252</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I29" sqref="I29"/>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253</v>
      </c>
    </row>
    <row r="2" ht="30" customHeight="1" spans="1:49">
      <c r="A2" s="71" t="s">
        <v>254</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255</v>
      </c>
      <c r="B5" s="185"/>
      <c r="C5" s="185"/>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256</v>
      </c>
      <c r="B6" s="186"/>
      <c r="C6" s="186"/>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257</v>
      </c>
      <c r="B7" s="186"/>
      <c r="C7" s="186"/>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258</v>
      </c>
      <c r="B8" s="186"/>
      <c r="C8" s="186"/>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259</v>
      </c>
      <c r="B9" s="185"/>
      <c r="C9" s="185"/>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256</v>
      </c>
      <c r="B10" s="186"/>
      <c r="C10" s="186"/>
      <c r="D10" s="87"/>
    </row>
    <row r="11" ht="18" customHeight="1" spans="1:4">
      <c r="A11" s="81" t="s">
        <v>257</v>
      </c>
      <c r="B11" s="186"/>
      <c r="C11" s="186"/>
      <c r="D11" s="87"/>
    </row>
    <row r="12" ht="18" customHeight="1" spans="1:4">
      <c r="A12" s="81" t="s">
        <v>258</v>
      </c>
      <c r="B12" s="186"/>
      <c r="C12" s="186"/>
      <c r="D12" s="87"/>
    </row>
    <row r="13" ht="18" customHeight="1" spans="1:4">
      <c r="A13" s="60" t="s">
        <v>260</v>
      </c>
      <c r="B13" s="185"/>
      <c r="C13" s="185"/>
      <c r="D13" s="87"/>
    </row>
    <row r="14" ht="18" customHeight="1" spans="1:4">
      <c r="A14" s="81" t="s">
        <v>256</v>
      </c>
      <c r="B14" s="186"/>
      <c r="C14" s="186"/>
      <c r="D14" s="87"/>
    </row>
    <row r="15" ht="18" customHeight="1" spans="1:4">
      <c r="A15" s="81" t="s">
        <v>257</v>
      </c>
      <c r="B15" s="186"/>
      <c r="C15" s="186"/>
      <c r="D15" s="87"/>
    </row>
    <row r="16" ht="18" customHeight="1" spans="1:4">
      <c r="A16" s="81" t="s">
        <v>258</v>
      </c>
      <c r="B16" s="186"/>
      <c r="C16" s="186"/>
      <c r="D16" s="87"/>
    </row>
    <row r="17" ht="18" customHeight="1" spans="1:4">
      <c r="A17" s="60" t="s">
        <v>261</v>
      </c>
      <c r="B17" s="185"/>
      <c r="C17" s="185"/>
      <c r="D17" s="87"/>
    </row>
    <row r="18" ht="18" customHeight="1" spans="1:4">
      <c r="A18" s="81" t="s">
        <v>256</v>
      </c>
      <c r="B18" s="186"/>
      <c r="C18" s="186"/>
      <c r="D18" s="87"/>
    </row>
    <row r="19" ht="18" customHeight="1" spans="1:4">
      <c r="A19" s="81" t="s">
        <v>257</v>
      </c>
      <c r="B19" s="186"/>
      <c r="C19" s="186"/>
      <c r="D19" s="87"/>
    </row>
    <row r="20" ht="18" customHeight="1" spans="1:4">
      <c r="A20" s="81" t="s">
        <v>258</v>
      </c>
      <c r="B20" s="186"/>
      <c r="C20" s="186"/>
      <c r="D20" s="87"/>
    </row>
    <row r="21" ht="18" customHeight="1" spans="1:4">
      <c r="A21" s="60" t="s">
        <v>262</v>
      </c>
      <c r="B21" s="185"/>
      <c r="C21" s="185"/>
      <c r="D21" s="87"/>
    </row>
    <row r="22" ht="18" customHeight="1" spans="1:4">
      <c r="A22" s="81" t="s">
        <v>256</v>
      </c>
      <c r="B22" s="186"/>
      <c r="C22" s="186"/>
      <c r="D22" s="87"/>
    </row>
    <row r="23" ht="18" customHeight="1" spans="1:4">
      <c r="A23" s="81" t="s">
        <v>257</v>
      </c>
      <c r="B23" s="186"/>
      <c r="C23" s="186"/>
      <c r="D23" s="87"/>
    </row>
    <row r="24" ht="18" customHeight="1" spans="1:4">
      <c r="A24" s="81" t="s">
        <v>258</v>
      </c>
      <c r="B24" s="186"/>
      <c r="C24" s="186"/>
      <c r="D24" s="87"/>
    </row>
    <row r="25" ht="18" customHeight="1" spans="1:4">
      <c r="A25" s="60" t="s">
        <v>263</v>
      </c>
      <c r="B25" s="185"/>
      <c r="C25" s="185"/>
      <c r="D25" s="87"/>
    </row>
    <row r="26" ht="18" customHeight="1" spans="1:4">
      <c r="A26" s="81" t="s">
        <v>256</v>
      </c>
      <c r="B26" s="186"/>
      <c r="C26" s="186"/>
      <c r="D26" s="87"/>
    </row>
    <row r="27" ht="18" customHeight="1" spans="1:4">
      <c r="A27" s="81" t="s">
        <v>257</v>
      </c>
      <c r="B27" s="186"/>
      <c r="C27" s="186"/>
      <c r="D27" s="87"/>
    </row>
    <row r="28" ht="18" customHeight="1" spans="1:4">
      <c r="A28" s="81" t="s">
        <v>258</v>
      </c>
      <c r="B28" s="186"/>
      <c r="C28" s="186"/>
      <c r="D28" s="87"/>
    </row>
    <row r="29" ht="18" customHeight="1" spans="1:4">
      <c r="A29" s="60" t="s">
        <v>264</v>
      </c>
      <c r="B29" s="185"/>
      <c r="C29" s="185"/>
      <c r="D29" s="87"/>
    </row>
    <row r="30" ht="18" customHeight="1" spans="1:4">
      <c r="A30" s="81" t="s">
        <v>256</v>
      </c>
      <c r="B30" s="186"/>
      <c r="C30" s="186"/>
      <c r="D30" s="87"/>
    </row>
    <row r="31" ht="18" customHeight="1" spans="1:4">
      <c r="A31" s="81" t="s">
        <v>257</v>
      </c>
      <c r="B31" s="186"/>
      <c r="C31" s="186"/>
      <c r="D31" s="87"/>
    </row>
    <row r="32" ht="18" customHeight="1" spans="1:4">
      <c r="A32" s="81" t="s">
        <v>258</v>
      </c>
      <c r="B32" s="186"/>
      <c r="C32" s="186"/>
      <c r="D32" s="87"/>
    </row>
    <row r="33" ht="18" customHeight="1" spans="1:4">
      <c r="A33" s="63"/>
      <c r="B33" s="187"/>
      <c r="C33" s="187"/>
      <c r="D33" s="87"/>
    </row>
    <row r="34" ht="18" customHeight="1" spans="1:4">
      <c r="A34" s="65" t="s">
        <v>265</v>
      </c>
      <c r="B34" s="185"/>
      <c r="C34" s="185"/>
      <c r="D34" s="87"/>
    </row>
    <row r="35" ht="18" customHeight="1" spans="1:4">
      <c r="A35" s="81" t="s">
        <v>256</v>
      </c>
      <c r="B35" s="186"/>
      <c r="C35" s="186"/>
      <c r="D35" s="87"/>
    </row>
    <row r="36" ht="18" customHeight="1" spans="1:4">
      <c r="A36" s="81" t="s">
        <v>257</v>
      </c>
      <c r="B36" s="186"/>
      <c r="C36" s="186"/>
      <c r="D36" s="87"/>
    </row>
    <row r="37" ht="18" customHeight="1" spans="1:4">
      <c r="A37" s="81" t="s">
        <v>258</v>
      </c>
      <c r="B37" s="186"/>
      <c r="C37" s="186"/>
      <c r="D37" s="87"/>
    </row>
    <row r="38" ht="18" customHeight="1" spans="1:1">
      <c r="A38" s="188" t="s">
        <v>266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D12" sqref="D12"/>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267</v>
      </c>
    </row>
    <row r="2" ht="27" customHeight="1" spans="1:45">
      <c r="A2" s="50" t="s">
        <v>268</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269</v>
      </c>
      <c r="B5" s="61"/>
      <c r="C5" s="61"/>
      <c r="D5" s="62"/>
    </row>
    <row r="6" s="4" customFormat="1" ht="24.95" customHeight="1" spans="1:45">
      <c r="A6" s="63" t="s">
        <v>270</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271</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270</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272</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270</v>
      </c>
      <c r="B10" s="64"/>
      <c r="C10" s="64"/>
      <c r="D10" s="64"/>
    </row>
    <row r="11" ht="24.95" customHeight="1" spans="1:4">
      <c r="A11" s="60" t="s">
        <v>273</v>
      </c>
      <c r="B11" s="64"/>
      <c r="C11" s="64"/>
      <c r="D11" s="64"/>
    </row>
    <row r="12" ht="24.95" customHeight="1" spans="1:4">
      <c r="A12" s="63" t="s">
        <v>274</v>
      </c>
      <c r="B12" s="64"/>
      <c r="C12" s="64"/>
      <c r="D12" s="64"/>
    </row>
    <row r="13" ht="24.95" customHeight="1" spans="1:4">
      <c r="A13" s="60" t="s">
        <v>275</v>
      </c>
      <c r="B13" s="64"/>
      <c r="C13" s="64"/>
      <c r="D13" s="64"/>
    </row>
    <row r="14" ht="24.95" customHeight="1" spans="1:4">
      <c r="A14" s="63" t="s">
        <v>274</v>
      </c>
      <c r="B14" s="64"/>
      <c r="C14" s="64"/>
      <c r="D14" s="64"/>
    </row>
    <row r="15" ht="24.95" customHeight="1" spans="1:4">
      <c r="A15" s="60" t="s">
        <v>276</v>
      </c>
      <c r="B15" s="64"/>
      <c r="C15" s="64"/>
      <c r="D15" s="64"/>
    </row>
    <row r="16" ht="24.95" customHeight="1" spans="1:4">
      <c r="A16" s="63" t="s">
        <v>277</v>
      </c>
      <c r="B16" s="64"/>
      <c r="C16" s="64"/>
      <c r="D16" s="64"/>
    </row>
    <row r="17" ht="24.95" customHeight="1" spans="1:4">
      <c r="A17" s="60" t="s">
        <v>278</v>
      </c>
      <c r="B17" s="64"/>
      <c r="C17" s="64"/>
      <c r="D17" s="64"/>
    </row>
    <row r="18" ht="24.95" customHeight="1" spans="1:4">
      <c r="A18" s="63" t="s">
        <v>279</v>
      </c>
      <c r="B18" s="64"/>
      <c r="C18" s="64"/>
      <c r="D18" s="64"/>
    </row>
    <row r="19" ht="24.95" customHeight="1" spans="1:4">
      <c r="A19" s="63"/>
      <c r="B19" s="64"/>
      <c r="C19" s="64"/>
      <c r="D19" s="64"/>
    </row>
    <row r="20" ht="24.95" customHeight="1" spans="1:4">
      <c r="A20" s="65" t="s">
        <v>280</v>
      </c>
      <c r="B20" s="64"/>
      <c r="C20" s="64"/>
      <c r="D20" s="64"/>
    </row>
    <row r="21" ht="24.95" customHeight="1" spans="1:4">
      <c r="A21" s="66" t="s">
        <v>281</v>
      </c>
      <c r="B21" s="64"/>
      <c r="C21" s="64"/>
      <c r="D21" s="64"/>
    </row>
    <row r="22" ht="21" customHeight="1" spans="1:1">
      <c r="A22" s="184" t="s">
        <v>282</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1" sqref="C11"/>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81" t="s">
        <v>283</v>
      </c>
      <c r="B1" s="45"/>
      <c r="C1" s="45"/>
      <c r="D1" s="45"/>
    </row>
    <row r="2" spans="1:4">
      <c r="A2" s="182" t="s">
        <v>284</v>
      </c>
      <c r="B2" s="183"/>
      <c r="C2" s="183"/>
      <c r="D2" s="183"/>
    </row>
    <row r="3" spans="1:4">
      <c r="A3" s="183"/>
      <c r="B3" s="183"/>
      <c r="C3" s="183"/>
      <c r="D3" s="183"/>
    </row>
    <row r="4" spans="1:4">
      <c r="A4" s="183"/>
      <c r="B4" s="183"/>
      <c r="C4" s="183"/>
      <c r="D4" s="183"/>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C7" sqref="C7:C22"/>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285</v>
      </c>
    </row>
    <row r="2" ht="27.95" customHeight="1" spans="1:45">
      <c r="A2" s="71" t="s">
        <v>286</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287</v>
      </c>
      <c r="D4" s="59" t="s">
        <v>288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3">
        <f>B6+B22</f>
        <v>2075</v>
      </c>
      <c r="C5" s="173">
        <f>C6+C22</f>
        <v>3060</v>
      </c>
      <c r="D5" s="107">
        <f>C5/B5</f>
        <v>1.47469879518072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4" t="s">
        <v>70</v>
      </c>
      <c r="B6" s="173">
        <f>SUM(B7:B21)</f>
        <v>2029</v>
      </c>
      <c r="C6" s="173">
        <f>SUM(C7:C21)</f>
        <v>2998</v>
      </c>
      <c r="D6" s="107">
        <f t="shared" ref="D6:D27" si="0">C6/B6</f>
        <v>1.47757516017743</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75">
        <v>1024</v>
      </c>
      <c r="C7" s="175">
        <v>1670</v>
      </c>
      <c r="D7" s="107">
        <f t="shared" si="0"/>
        <v>1.630859375</v>
      </c>
    </row>
    <row r="8" ht="24.95" customHeight="1" spans="1:4">
      <c r="A8" s="108" t="s">
        <v>72</v>
      </c>
      <c r="B8" s="175">
        <v>479</v>
      </c>
      <c r="C8" s="175">
        <v>675</v>
      </c>
      <c r="D8" s="107">
        <f t="shared" si="0"/>
        <v>1.40918580375783</v>
      </c>
    </row>
    <row r="9" ht="24.95" customHeight="1" spans="1:4">
      <c r="A9" s="108" t="s">
        <v>73</v>
      </c>
      <c r="B9" s="175">
        <v>47</v>
      </c>
      <c r="C9" s="175">
        <v>55</v>
      </c>
      <c r="D9" s="107">
        <f t="shared" si="0"/>
        <v>1.17021276595745</v>
      </c>
    </row>
    <row r="10" ht="24.95" customHeight="1" spans="1:4">
      <c r="A10" s="108" t="s">
        <v>74</v>
      </c>
      <c r="B10" s="175"/>
      <c r="C10" s="175"/>
      <c r="D10" s="107"/>
    </row>
    <row r="11" ht="24.95" customHeight="1" spans="1:4">
      <c r="A11" s="108" t="s">
        <v>75</v>
      </c>
      <c r="B11" s="175">
        <v>171</v>
      </c>
      <c r="C11" s="175">
        <v>210</v>
      </c>
      <c r="D11" s="107">
        <f t="shared" si="0"/>
        <v>1.2280701754386</v>
      </c>
    </row>
    <row r="12" ht="24.95" customHeight="1" spans="1:4">
      <c r="A12" s="108" t="s">
        <v>76</v>
      </c>
      <c r="B12" s="175">
        <v>114</v>
      </c>
      <c r="C12" s="175">
        <v>145</v>
      </c>
      <c r="D12" s="107">
        <f t="shared" si="0"/>
        <v>1.2719298245614</v>
      </c>
    </row>
    <row r="13" ht="24.95" customHeight="1" spans="1:4">
      <c r="A13" s="108" t="s">
        <v>77</v>
      </c>
      <c r="B13" s="175">
        <v>49</v>
      </c>
      <c r="C13" s="175">
        <v>62</v>
      </c>
      <c r="D13" s="107">
        <f t="shared" si="0"/>
        <v>1.26530612244898</v>
      </c>
    </row>
    <row r="14" ht="24.95" customHeight="1" spans="1:4">
      <c r="A14" s="108" t="s">
        <v>78</v>
      </c>
      <c r="B14" s="175">
        <v>66</v>
      </c>
      <c r="C14" s="175">
        <v>85</v>
      </c>
      <c r="D14" s="107">
        <f t="shared" si="0"/>
        <v>1.28787878787879</v>
      </c>
    </row>
    <row r="15" ht="24.95" customHeight="1" spans="1:4">
      <c r="A15" s="108" t="s">
        <v>79</v>
      </c>
      <c r="B15" s="175">
        <v>9</v>
      </c>
      <c r="C15" s="175">
        <v>12</v>
      </c>
      <c r="D15" s="107">
        <f t="shared" si="0"/>
        <v>1.33333333333333</v>
      </c>
    </row>
    <row r="16" ht="24.95" customHeight="1" spans="1:4">
      <c r="A16" s="108" t="s">
        <v>80</v>
      </c>
      <c r="B16" s="175"/>
      <c r="C16" s="175"/>
      <c r="D16" s="107"/>
    </row>
    <row r="17" ht="24.95" customHeight="1" spans="1:4">
      <c r="A17" s="108" t="s">
        <v>81</v>
      </c>
      <c r="B17" s="175">
        <v>63</v>
      </c>
      <c r="C17" s="175">
        <v>84</v>
      </c>
      <c r="D17" s="107">
        <f t="shared" si="0"/>
        <v>1.33333333333333</v>
      </c>
    </row>
    <row r="18" ht="24.95" customHeight="1" spans="1:4">
      <c r="A18" s="108" t="s">
        <v>82</v>
      </c>
      <c r="B18" s="175"/>
      <c r="C18" s="175"/>
      <c r="D18" s="107"/>
    </row>
    <row r="19" ht="24.95" customHeight="1" spans="1:4">
      <c r="A19" s="108" t="s">
        <v>83</v>
      </c>
      <c r="B19" s="175">
        <v>1</v>
      </c>
      <c r="C19" s="175"/>
      <c r="D19" s="107">
        <f t="shared" si="0"/>
        <v>0</v>
      </c>
    </row>
    <row r="20" ht="24.95" customHeight="1" spans="1:4">
      <c r="A20" s="108" t="s">
        <v>84</v>
      </c>
      <c r="B20" s="175"/>
      <c r="C20" s="176"/>
      <c r="D20" s="107"/>
    </row>
    <row r="21" ht="24.95" customHeight="1" spans="1:4">
      <c r="A21" s="108" t="s">
        <v>85</v>
      </c>
      <c r="B21" s="175">
        <v>6</v>
      </c>
      <c r="C21" s="176"/>
      <c r="D21" s="107">
        <f t="shared" si="0"/>
        <v>0</v>
      </c>
    </row>
    <row r="22" ht="24.95" customHeight="1" spans="1:4">
      <c r="A22" s="174" t="s">
        <v>86</v>
      </c>
      <c r="B22" s="173">
        <f>SUM(B23:B29)</f>
        <v>46</v>
      </c>
      <c r="C22" s="173">
        <f>SUM(C26)</f>
        <v>62</v>
      </c>
      <c r="D22" s="107">
        <f t="shared" si="0"/>
        <v>1.34782608695652</v>
      </c>
    </row>
    <row r="23" ht="24.95" customHeight="1" spans="1:4">
      <c r="A23" s="108" t="s">
        <v>87</v>
      </c>
      <c r="B23" s="175"/>
      <c r="C23" s="175"/>
      <c r="D23" s="107"/>
    </row>
    <row r="24" ht="24.95" customHeight="1" spans="1:4">
      <c r="A24" s="108" t="s">
        <v>88</v>
      </c>
      <c r="B24" s="175"/>
      <c r="C24" s="175"/>
      <c r="D24" s="107"/>
    </row>
    <row r="25" ht="24.95" customHeight="1" spans="1:4">
      <c r="A25" s="108" t="s">
        <v>89</v>
      </c>
      <c r="B25" s="175"/>
      <c r="C25" s="175"/>
      <c r="D25" s="107"/>
    </row>
    <row r="26" ht="24.95" customHeight="1" spans="1:4">
      <c r="A26" s="108" t="s">
        <v>90</v>
      </c>
      <c r="B26" s="175">
        <v>46</v>
      </c>
      <c r="C26" s="175">
        <v>62</v>
      </c>
      <c r="D26" s="107">
        <f t="shared" si="0"/>
        <v>1.34782608695652</v>
      </c>
    </row>
    <row r="27" ht="24.95" customHeight="1" spans="1:4">
      <c r="A27" s="108" t="s">
        <v>91</v>
      </c>
      <c r="B27" s="175"/>
      <c r="C27" s="175"/>
      <c r="D27" s="107" t="e">
        <f t="shared" si="0"/>
        <v>#DIV/0!</v>
      </c>
    </row>
    <row r="28" ht="24.95" customHeight="1" spans="1:4">
      <c r="A28" s="108" t="s">
        <v>92</v>
      </c>
      <c r="B28" s="175"/>
      <c r="C28" s="175"/>
      <c r="D28" s="110"/>
    </row>
    <row r="29" ht="24.95" customHeight="1" spans="1:4">
      <c r="A29" s="108" t="s">
        <v>93</v>
      </c>
      <c r="B29" s="175"/>
      <c r="C29" s="175"/>
      <c r="D29" s="110"/>
    </row>
    <row r="30" spans="1:4">
      <c r="A30" s="179"/>
      <c r="B30" s="179"/>
      <c r="C30" s="180"/>
      <c r="D30" s="179"/>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G9" sqref="G9"/>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289</v>
      </c>
    </row>
    <row r="2" ht="24" customHeight="1" spans="1:34">
      <c r="A2" s="50" t="s">
        <v>290</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291</v>
      </c>
      <c r="C4" s="93" t="s">
        <v>287</v>
      </c>
      <c r="D4" s="94" t="s">
        <v>292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69">
        <f>SUM(B6:B30)</f>
        <v>4724</v>
      </c>
      <c r="C5" s="169">
        <f>SUM(C6:C30)</f>
        <v>5557</v>
      </c>
      <c r="D5" s="107">
        <f>C5/B5</f>
        <v>1.17633361558002</v>
      </c>
    </row>
    <row r="6" s="4" customFormat="1" ht="24.95" customHeight="1" spans="1:34">
      <c r="A6" s="97" t="s">
        <v>98</v>
      </c>
      <c r="B6" s="170">
        <v>1120</v>
      </c>
      <c r="C6" s="170">
        <v>1287</v>
      </c>
      <c r="D6" s="107">
        <f>C6/B6</f>
        <v>1.14910714285714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0"/>
      <c r="C7" s="17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0"/>
      <c r="C8" s="17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0"/>
      <c r="C9" s="170"/>
      <c r="D9" s="107" t="e">
        <f>C9/B9</f>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0"/>
      <c r="C10" s="17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0"/>
      <c r="C11" s="17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0">
        <v>139</v>
      </c>
      <c r="C12" s="170">
        <v>200</v>
      </c>
      <c r="D12" s="107">
        <f t="shared" ref="D12:D17" si="0">C12/B12</f>
        <v>1.43884892086331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0">
        <v>1026</v>
      </c>
      <c r="C13" s="170">
        <v>865</v>
      </c>
      <c r="D13" s="107">
        <f t="shared" si="0"/>
        <v>0.84307992202729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0">
        <v>196</v>
      </c>
      <c r="C14" s="170">
        <v>201</v>
      </c>
      <c r="D14" s="107">
        <f t="shared" si="0"/>
        <v>1.02551020408163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0">
        <v>247</v>
      </c>
      <c r="C15" s="170"/>
      <c r="D15" s="107">
        <f t="shared" si="0"/>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0">
        <v>908</v>
      </c>
      <c r="C16" s="170">
        <v>1955</v>
      </c>
      <c r="D16" s="107">
        <f t="shared" si="0"/>
        <v>2.15308370044053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0">
        <v>835</v>
      </c>
      <c r="C17" s="170">
        <v>793</v>
      </c>
      <c r="D17" s="107">
        <f t="shared" si="0"/>
        <v>0.949700598802395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0"/>
      <c r="C18" s="17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0"/>
      <c r="C19" s="170"/>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0"/>
      <c r="C20" s="17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0"/>
      <c r="C21" s="17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0"/>
      <c r="C22" s="17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0"/>
      <c r="C23" s="17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0">
        <v>206</v>
      </c>
      <c r="C24" s="170">
        <v>202</v>
      </c>
      <c r="D24" s="107">
        <f>C24/B24</f>
        <v>0.980582524271845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0"/>
      <c r="C25" s="17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0"/>
      <c r="C26" s="17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293</v>
      </c>
      <c r="B27" s="170">
        <v>47</v>
      </c>
      <c r="C27" s="170">
        <v>54</v>
      </c>
      <c r="D27" s="107">
        <f>C27/B27</f>
        <v>1.14893617021277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294</v>
      </c>
      <c r="B28" s="170"/>
      <c r="C28" s="170"/>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295</v>
      </c>
      <c r="B29" s="170"/>
      <c r="C29" s="170"/>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296</v>
      </c>
      <c r="B30" s="170"/>
      <c r="C30" s="170"/>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D14" sqref="D14"/>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297</v>
      </c>
    </row>
    <row r="2" ht="26.25" customHeight="1" spans="1:45">
      <c r="A2" s="71" t="s">
        <v>286</v>
      </c>
      <c r="B2" s="71"/>
      <c r="C2" s="118"/>
      <c r="D2" s="71"/>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74"/>
      <c r="B3" s="75"/>
      <c r="C3" s="119" t="s">
        <v>63</v>
      </c>
      <c r="D3" s="77"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7" t="s">
        <v>65</v>
      </c>
      <c r="B4" s="57" t="s">
        <v>67</v>
      </c>
      <c r="C4" s="58" t="s">
        <v>287</v>
      </c>
      <c r="D4" s="59" t="s">
        <v>288</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3">
        <f>B6+B22</f>
        <v>2075</v>
      </c>
      <c r="C5" s="173">
        <f>C6+C22</f>
        <v>3060</v>
      </c>
      <c r="D5" s="107">
        <f t="shared" ref="D5:D9" si="0">C5/B5</f>
        <v>1.47469879518072</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74" t="s">
        <v>70</v>
      </c>
      <c r="B6" s="173">
        <f>SUM(B7:B21)</f>
        <v>2029</v>
      </c>
      <c r="C6" s="173">
        <f>SUM(C7:C21)</f>
        <v>2998</v>
      </c>
      <c r="D6" s="107">
        <f t="shared" si="0"/>
        <v>1.47757516017743</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75">
        <v>1024</v>
      </c>
      <c r="C7" s="175">
        <v>1670</v>
      </c>
      <c r="D7" s="107">
        <f t="shared" si="0"/>
        <v>1.630859375</v>
      </c>
    </row>
    <row r="8" s="70" customFormat="1" ht="24.95" customHeight="1" spans="1:4">
      <c r="A8" s="108" t="s">
        <v>72</v>
      </c>
      <c r="B8" s="175">
        <v>479</v>
      </c>
      <c r="C8" s="175">
        <v>675</v>
      </c>
      <c r="D8" s="107">
        <f t="shared" si="0"/>
        <v>1.40918580375783</v>
      </c>
    </row>
    <row r="9" s="70" customFormat="1" ht="24.95" customHeight="1" spans="1:4">
      <c r="A9" s="108" t="s">
        <v>73</v>
      </c>
      <c r="B9" s="175">
        <v>47</v>
      </c>
      <c r="C9" s="175">
        <v>55</v>
      </c>
      <c r="D9" s="107">
        <f t="shared" si="0"/>
        <v>1.17021276595745</v>
      </c>
    </row>
    <row r="10" s="70" customFormat="1" ht="24.95" customHeight="1" spans="1:4">
      <c r="A10" s="108" t="s">
        <v>74</v>
      </c>
      <c r="B10" s="175"/>
      <c r="C10" s="175"/>
      <c r="D10" s="107"/>
    </row>
    <row r="11" s="70" customFormat="1" ht="24.95" customHeight="1" spans="1:4">
      <c r="A11" s="108" t="s">
        <v>75</v>
      </c>
      <c r="B11" s="175">
        <v>171</v>
      </c>
      <c r="C11" s="175">
        <v>210</v>
      </c>
      <c r="D11" s="107">
        <f t="shared" ref="D11:D15" si="1">C11/B11</f>
        <v>1.2280701754386</v>
      </c>
    </row>
    <row r="12" s="70" customFormat="1" ht="24.95" customHeight="1" spans="1:4">
      <c r="A12" s="108" t="s">
        <v>76</v>
      </c>
      <c r="B12" s="175">
        <v>114</v>
      </c>
      <c r="C12" s="175">
        <v>145</v>
      </c>
      <c r="D12" s="107">
        <f t="shared" si="1"/>
        <v>1.2719298245614</v>
      </c>
    </row>
    <row r="13" s="70" customFormat="1" ht="24.95" customHeight="1" spans="1:4">
      <c r="A13" s="108" t="s">
        <v>77</v>
      </c>
      <c r="B13" s="175">
        <v>49</v>
      </c>
      <c r="C13" s="175">
        <v>62</v>
      </c>
      <c r="D13" s="107">
        <f t="shared" si="1"/>
        <v>1.26530612244898</v>
      </c>
    </row>
    <row r="14" s="70" customFormat="1" ht="24.95" customHeight="1" spans="1:4">
      <c r="A14" s="108" t="s">
        <v>78</v>
      </c>
      <c r="B14" s="175">
        <v>66</v>
      </c>
      <c r="C14" s="175">
        <v>85</v>
      </c>
      <c r="D14" s="107">
        <f t="shared" si="1"/>
        <v>1.28787878787879</v>
      </c>
    </row>
    <row r="15" s="70" customFormat="1" ht="24.95" customHeight="1" spans="1:4">
      <c r="A15" s="108" t="s">
        <v>79</v>
      </c>
      <c r="B15" s="175">
        <v>9</v>
      </c>
      <c r="C15" s="175">
        <v>12</v>
      </c>
      <c r="D15" s="107">
        <f t="shared" si="1"/>
        <v>1.33333333333333</v>
      </c>
    </row>
    <row r="16" s="70" customFormat="1" ht="24.95" customHeight="1" spans="1:4">
      <c r="A16" s="108" t="s">
        <v>80</v>
      </c>
      <c r="B16" s="175"/>
      <c r="C16" s="175"/>
      <c r="D16" s="107"/>
    </row>
    <row r="17" s="70" customFormat="1" ht="24.95" customHeight="1" spans="1:4">
      <c r="A17" s="108" t="s">
        <v>81</v>
      </c>
      <c r="B17" s="175">
        <v>63</v>
      </c>
      <c r="C17" s="175">
        <v>84</v>
      </c>
      <c r="D17" s="107">
        <f t="shared" ref="D17:D22" si="2">C17/B17</f>
        <v>1.33333333333333</v>
      </c>
    </row>
    <row r="18" s="70" customFormat="1" ht="24.95" customHeight="1" spans="1:4">
      <c r="A18" s="108" t="s">
        <v>82</v>
      </c>
      <c r="B18" s="175"/>
      <c r="C18" s="175"/>
      <c r="D18" s="107"/>
    </row>
    <row r="19" s="70" customFormat="1" ht="24.95" customHeight="1" spans="1:4">
      <c r="A19" s="108" t="s">
        <v>83</v>
      </c>
      <c r="B19" s="175">
        <v>1</v>
      </c>
      <c r="C19" s="175"/>
      <c r="D19" s="107">
        <f t="shared" si="2"/>
        <v>0</v>
      </c>
    </row>
    <row r="20" s="70" customFormat="1" ht="26.1" customHeight="1" spans="1:4">
      <c r="A20" s="108" t="s">
        <v>84</v>
      </c>
      <c r="B20" s="175"/>
      <c r="C20" s="176"/>
      <c r="D20" s="107"/>
    </row>
    <row r="21" s="70" customFormat="1" ht="26.1" customHeight="1" spans="1:4">
      <c r="A21" s="108" t="s">
        <v>85</v>
      </c>
      <c r="B21" s="175">
        <v>6</v>
      </c>
      <c r="C21" s="176"/>
      <c r="D21" s="107">
        <f t="shared" si="2"/>
        <v>0</v>
      </c>
    </row>
    <row r="22" ht="26.1" customHeight="1" spans="1:4">
      <c r="A22" s="174" t="s">
        <v>86</v>
      </c>
      <c r="B22" s="173">
        <f>SUM(B23:B29)</f>
        <v>46</v>
      </c>
      <c r="C22" s="173">
        <f>SUM(C26)</f>
        <v>62</v>
      </c>
      <c r="D22" s="107">
        <f t="shared" si="2"/>
        <v>1.34782608695652</v>
      </c>
    </row>
    <row r="23" ht="26.1" customHeight="1" spans="1:4">
      <c r="A23" s="108" t="s">
        <v>87</v>
      </c>
      <c r="B23" s="175"/>
      <c r="C23" s="175"/>
      <c r="D23" s="107"/>
    </row>
    <row r="24" ht="26.1" customHeight="1" spans="1:4">
      <c r="A24" s="108" t="s">
        <v>88</v>
      </c>
      <c r="B24" s="175"/>
      <c r="C24" s="175"/>
      <c r="D24" s="107"/>
    </row>
    <row r="25" ht="26.1" customHeight="1" spans="1:4">
      <c r="A25" s="108" t="s">
        <v>89</v>
      </c>
      <c r="B25" s="175"/>
      <c r="C25" s="175"/>
      <c r="D25" s="107"/>
    </row>
    <row r="26" ht="26.1" customHeight="1" spans="1:4">
      <c r="A26" s="108" t="s">
        <v>90</v>
      </c>
      <c r="B26" s="175">
        <v>46</v>
      </c>
      <c r="C26" s="175">
        <v>62</v>
      </c>
      <c r="D26" s="107">
        <f>C26/B26</f>
        <v>1.34782608695652</v>
      </c>
    </row>
    <row r="27" ht="26.1" customHeight="1" spans="1:4">
      <c r="A27" s="108" t="s">
        <v>91</v>
      </c>
      <c r="B27" s="175"/>
      <c r="C27" s="175"/>
      <c r="D27" s="107" t="e">
        <f>C27/B27</f>
        <v>#DIV/0!</v>
      </c>
    </row>
    <row r="28" ht="26.1" customHeight="1" spans="1:4">
      <c r="A28" s="108" t="s">
        <v>92</v>
      </c>
      <c r="B28" s="175"/>
      <c r="C28" s="175"/>
      <c r="D28" s="110"/>
    </row>
    <row r="29" ht="26.1" customHeight="1" spans="1:4">
      <c r="A29" s="108" t="s">
        <v>93</v>
      </c>
      <c r="B29" s="175"/>
      <c r="C29" s="175"/>
      <c r="D29" s="110"/>
    </row>
    <row r="30" spans="1:4">
      <c r="A30" s="177"/>
      <c r="B30" s="177"/>
      <c r="C30" s="178"/>
      <c r="D30" s="177"/>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9"/>
  <sheetViews>
    <sheetView view="pageBreakPreview" zoomScaleNormal="100" workbookViewId="0">
      <selection activeCell="E4" sqref="E4"/>
    </sheetView>
  </sheetViews>
  <sheetFormatPr defaultColWidth="9" defaultRowHeight="42.75" customHeight="1" outlineLevelCol="3"/>
  <cols>
    <col min="1" max="3" width="20.625" style="165" customWidth="1"/>
    <col min="4" max="4" width="40.625" style="165" customWidth="1"/>
    <col min="5" max="5" width="28.875" style="165" customWidth="1"/>
    <col min="6" max="16384" width="9" style="165"/>
  </cols>
  <sheetData>
    <row r="1" ht="70.5" customHeight="1" spans="1:4">
      <c r="A1" s="90" t="s">
        <v>298</v>
      </c>
      <c r="B1" s="91"/>
      <c r="C1" s="91"/>
      <c r="D1" s="91"/>
    </row>
    <row r="2" ht="27" customHeight="1" spans="1:4">
      <c r="A2" s="166" t="s">
        <v>299</v>
      </c>
      <c r="B2" s="167"/>
      <c r="C2" s="167"/>
      <c r="D2" s="167"/>
    </row>
    <row r="3" ht="27" customHeight="1" spans="1:4">
      <c r="A3" s="167"/>
      <c r="B3" s="167"/>
      <c r="C3" s="167"/>
      <c r="D3" s="167"/>
    </row>
    <row r="4" ht="230" customHeight="1" spans="1:4">
      <c r="A4" s="167"/>
      <c r="B4" s="167"/>
      <c r="C4" s="167"/>
      <c r="D4" s="167"/>
    </row>
    <row r="27" customHeight="1" spans="1:4">
      <c r="A27" s="171"/>
      <c r="B27" s="171"/>
      <c r="C27" s="171"/>
      <c r="D27" s="171"/>
    </row>
    <row r="28" customHeight="1" spans="1:4">
      <c r="A28" s="171"/>
      <c r="B28" s="171"/>
      <c r="C28" s="171"/>
      <c r="D28" s="171"/>
    </row>
    <row r="29" customHeight="1" spans="1:4">
      <c r="A29" s="172"/>
      <c r="B29" s="172"/>
      <c r="C29" s="172"/>
      <c r="D29"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workbookViewId="0">
      <selection activeCell="C8" sqref="C8"/>
    </sheetView>
  </sheetViews>
  <sheetFormatPr defaultColWidth="6.75" defaultRowHeight="11.25"/>
  <cols>
    <col min="1" max="1" width="33.625" style="70" customWidth="1"/>
    <col min="2" max="2" width="15.625" style="21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2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2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2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3">
        <f>B6+B22</f>
        <v>2256</v>
      </c>
      <c r="C5" s="173">
        <f>C6+C22</f>
        <v>2075</v>
      </c>
      <c r="D5" s="218">
        <f>C5/B5</f>
        <v>0.919769503546099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4" t="s">
        <v>70</v>
      </c>
      <c r="B6" s="173">
        <f>SUM(B7:B21)</f>
        <v>1878</v>
      </c>
      <c r="C6" s="173">
        <f>SUM(C7:C21)</f>
        <v>2029</v>
      </c>
      <c r="D6" s="218">
        <f t="shared" ref="D6:D29" si="0">C6/B6</f>
        <v>1.080404685836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75">
        <v>1294</v>
      </c>
      <c r="C7" s="175">
        <v>1024</v>
      </c>
      <c r="D7" s="218">
        <f t="shared" si="0"/>
        <v>0.791344667697063</v>
      </c>
    </row>
    <row r="8" ht="24.95" customHeight="1" spans="1:4">
      <c r="A8" s="108" t="s">
        <v>72</v>
      </c>
      <c r="B8" s="175">
        <v>50</v>
      </c>
      <c r="C8" s="175">
        <v>479</v>
      </c>
      <c r="D8" s="218">
        <f t="shared" si="0"/>
        <v>9.58</v>
      </c>
    </row>
    <row r="9" ht="24.95" customHeight="1" spans="1:4">
      <c r="A9" s="108" t="s">
        <v>73</v>
      </c>
      <c r="B9" s="175">
        <v>44</v>
      </c>
      <c r="C9" s="175">
        <v>47</v>
      </c>
      <c r="D9" s="218">
        <f t="shared" si="0"/>
        <v>1.06818181818182</v>
      </c>
    </row>
    <row r="10" ht="24.95" customHeight="1" spans="1:4">
      <c r="A10" s="108" t="s">
        <v>74</v>
      </c>
      <c r="B10" s="175"/>
      <c r="C10" s="175"/>
      <c r="D10" s="218"/>
    </row>
    <row r="11" ht="24.95" customHeight="1" spans="1:4">
      <c r="A11" s="108" t="s">
        <v>75</v>
      </c>
      <c r="B11" s="175">
        <v>263</v>
      </c>
      <c r="C11" s="175">
        <v>171</v>
      </c>
      <c r="D11" s="218">
        <f t="shared" si="0"/>
        <v>0.650190114068441</v>
      </c>
    </row>
    <row r="12" ht="24.95" customHeight="1" spans="1:4">
      <c r="A12" s="108" t="s">
        <v>76</v>
      </c>
      <c r="B12" s="175">
        <v>74</v>
      </c>
      <c r="C12" s="175">
        <v>114</v>
      </c>
      <c r="D12" s="218">
        <f t="shared" si="0"/>
        <v>1.54054054054054</v>
      </c>
    </row>
    <row r="13" ht="24.95" customHeight="1" spans="1:4">
      <c r="A13" s="108" t="s">
        <v>77</v>
      </c>
      <c r="B13" s="175">
        <v>75</v>
      </c>
      <c r="C13" s="175">
        <v>49</v>
      </c>
      <c r="D13" s="218">
        <f t="shared" si="0"/>
        <v>0.653333333333333</v>
      </c>
    </row>
    <row r="14" ht="24.95" customHeight="1" spans="1:4">
      <c r="A14" s="108" t="s">
        <v>78</v>
      </c>
      <c r="B14" s="175">
        <v>40</v>
      </c>
      <c r="C14" s="175">
        <v>66</v>
      </c>
      <c r="D14" s="218">
        <f t="shared" si="0"/>
        <v>1.65</v>
      </c>
    </row>
    <row r="15" ht="24.95" customHeight="1" spans="1:4">
      <c r="A15" s="108" t="s">
        <v>79</v>
      </c>
      <c r="B15" s="175">
        <v>-25</v>
      </c>
      <c r="C15" s="175">
        <v>9</v>
      </c>
      <c r="D15" s="218">
        <f t="shared" si="0"/>
        <v>-0.36</v>
      </c>
    </row>
    <row r="16" ht="24.95" customHeight="1" spans="1:4">
      <c r="A16" s="108" t="s">
        <v>80</v>
      </c>
      <c r="B16" s="175"/>
      <c r="C16" s="175"/>
      <c r="D16" s="218"/>
    </row>
    <row r="17" ht="24.95" customHeight="1" spans="1:4">
      <c r="A17" s="108" t="s">
        <v>81</v>
      </c>
      <c r="B17" s="175">
        <v>64</v>
      </c>
      <c r="C17" s="175">
        <v>63</v>
      </c>
      <c r="D17" s="218">
        <f t="shared" si="0"/>
        <v>0.984375</v>
      </c>
    </row>
    <row r="18" ht="24.95" customHeight="1" spans="1:4">
      <c r="A18" s="108" t="s">
        <v>82</v>
      </c>
      <c r="B18" s="175"/>
      <c r="C18" s="175"/>
      <c r="D18" s="218"/>
    </row>
    <row r="19" ht="24.95" customHeight="1" spans="1:4">
      <c r="A19" s="108" t="s">
        <v>83</v>
      </c>
      <c r="B19" s="175">
        <v>1</v>
      </c>
      <c r="C19" s="175">
        <v>1</v>
      </c>
      <c r="D19" s="218"/>
    </row>
    <row r="20" ht="24.95" customHeight="1" spans="1:4">
      <c r="A20" s="108" t="s">
        <v>84</v>
      </c>
      <c r="B20" s="175"/>
      <c r="C20" s="175"/>
      <c r="D20" s="218"/>
    </row>
    <row r="21" ht="24.95" customHeight="1" spans="1:4">
      <c r="A21" s="108" t="s">
        <v>85</v>
      </c>
      <c r="B21" s="175">
        <v>-2</v>
      </c>
      <c r="C21" s="175">
        <v>6</v>
      </c>
      <c r="D21" s="218"/>
    </row>
    <row r="22" ht="24.95" customHeight="1" spans="1:4">
      <c r="A22" s="174" t="s">
        <v>86</v>
      </c>
      <c r="B22" s="173">
        <f>SUM(B23:B29)</f>
        <v>378</v>
      </c>
      <c r="C22" s="173">
        <f>SUM(C23:C29)</f>
        <v>46</v>
      </c>
      <c r="D22" s="218">
        <f t="shared" si="0"/>
        <v>0.121693121693122</v>
      </c>
    </row>
    <row r="23" ht="24.95" customHeight="1" spans="1:10">
      <c r="A23" s="108" t="s">
        <v>87</v>
      </c>
      <c r="B23" s="175"/>
      <c r="C23" s="175"/>
      <c r="D23" s="218"/>
      <c r="J23" s="173"/>
    </row>
    <row r="24" ht="24.95" customHeight="1" spans="1:4">
      <c r="A24" s="108" t="s">
        <v>88</v>
      </c>
      <c r="B24" s="175"/>
      <c r="C24" s="175"/>
      <c r="D24" s="218"/>
    </row>
    <row r="25" ht="24.95" customHeight="1" spans="1:4">
      <c r="A25" s="108" t="s">
        <v>89</v>
      </c>
      <c r="B25" s="175"/>
      <c r="C25" s="175"/>
      <c r="D25" s="218" t="e">
        <f t="shared" si="0"/>
        <v>#DIV/0!</v>
      </c>
    </row>
    <row r="26" ht="24.95" customHeight="1" spans="1:4">
      <c r="A26" s="108" t="s">
        <v>90</v>
      </c>
      <c r="B26" s="175">
        <v>377</v>
      </c>
      <c r="C26" s="175">
        <v>46</v>
      </c>
      <c r="D26" s="218">
        <f t="shared" si="0"/>
        <v>0.122015915119363</v>
      </c>
    </row>
    <row r="27" ht="24.95" customHeight="1" spans="1:4">
      <c r="A27" s="108" t="s">
        <v>91</v>
      </c>
      <c r="B27" s="175">
        <v>1</v>
      </c>
      <c r="C27" s="175"/>
      <c r="D27" s="218"/>
    </row>
    <row r="28" ht="24.95" customHeight="1" spans="1:4">
      <c r="A28" s="108" t="s">
        <v>92</v>
      </c>
      <c r="B28" s="175"/>
      <c r="C28" s="175"/>
      <c r="D28" s="218"/>
    </row>
    <row r="29" ht="24.95" customHeight="1" spans="1:4">
      <c r="A29" s="108" t="s">
        <v>93</v>
      </c>
      <c r="B29" s="175"/>
      <c r="C29" s="175"/>
      <c r="D29" s="218"/>
    </row>
    <row r="30" ht="21" customHeight="1" spans="1:4">
      <c r="A30" s="223" t="s">
        <v>94</v>
      </c>
      <c r="B30" s="224"/>
      <c r="C30" s="225"/>
      <c r="D30" s="223"/>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K9" sqref="K9"/>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300</v>
      </c>
    </row>
    <row r="2" ht="24" customHeight="1" spans="1:39">
      <c r="A2" s="50" t="s">
        <v>290</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291</v>
      </c>
      <c r="C4" s="93" t="s">
        <v>287</v>
      </c>
      <c r="D4" s="94" t="s">
        <v>292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69">
        <f>SUM(B6:B30)</f>
        <v>4724</v>
      </c>
      <c r="C5" s="169">
        <f>SUM(C6:C30)</f>
        <v>5557</v>
      </c>
      <c r="D5" s="107">
        <f t="shared" ref="D5:D9" si="0">C5/B5</f>
        <v>1.17633361558002</v>
      </c>
    </row>
    <row r="6" s="4" customFormat="1" ht="24.95" customHeight="1" spans="1:39">
      <c r="A6" s="97" t="s">
        <v>98</v>
      </c>
      <c r="B6" s="170">
        <v>1120</v>
      </c>
      <c r="C6" s="170">
        <v>1287</v>
      </c>
      <c r="D6" s="107">
        <f t="shared" si="0"/>
        <v>1.14910714285714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0"/>
      <c r="C7" s="170"/>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0"/>
      <c r="C8" s="170"/>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0"/>
      <c r="C9" s="170"/>
      <c r="D9" s="107"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0"/>
      <c r="C10" s="170"/>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0"/>
      <c r="C11" s="170"/>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0">
        <v>139</v>
      </c>
      <c r="C12" s="170">
        <v>200</v>
      </c>
      <c r="D12" s="107">
        <f t="shared" ref="D12:D17" si="1">C12/B12</f>
        <v>1.43884892086331</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0">
        <v>1026</v>
      </c>
      <c r="C13" s="170">
        <v>865</v>
      </c>
      <c r="D13" s="107">
        <f t="shared" si="1"/>
        <v>0.84307992202729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0">
        <v>196</v>
      </c>
      <c r="C14" s="170">
        <v>201</v>
      </c>
      <c r="D14" s="107">
        <f t="shared" si="1"/>
        <v>1.02551020408163</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0">
        <v>247</v>
      </c>
      <c r="C15" s="170"/>
      <c r="D15" s="107">
        <f t="shared" si="1"/>
        <v>0</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0">
        <v>908</v>
      </c>
      <c r="C16" s="170">
        <v>1955</v>
      </c>
      <c r="D16" s="107">
        <f t="shared" si="1"/>
        <v>2.15308370044053</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0">
        <v>835</v>
      </c>
      <c r="C17" s="170">
        <v>793</v>
      </c>
      <c r="D17" s="107">
        <f t="shared" si="1"/>
        <v>0.949700598802395</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0"/>
      <c r="C18" s="170"/>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0"/>
      <c r="C19" s="170"/>
      <c r="D19" s="107"/>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0"/>
      <c r="C20" s="170"/>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0"/>
      <c r="C21" s="170"/>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0"/>
      <c r="C22" s="170"/>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0"/>
      <c r="C23" s="170"/>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0">
        <v>206</v>
      </c>
      <c r="C24" s="170">
        <v>202</v>
      </c>
      <c r="D24" s="107">
        <f>C24/B24</f>
        <v>0.980582524271845</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0"/>
      <c r="C25" s="170"/>
      <c r="D25" s="107"/>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0"/>
      <c r="C26" s="170"/>
      <c r="D26" s="107"/>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293</v>
      </c>
      <c r="B27" s="170">
        <v>47</v>
      </c>
      <c r="C27" s="170">
        <v>54</v>
      </c>
      <c r="D27" s="107">
        <f>C27/B27</f>
        <v>1.14893617021277</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294</v>
      </c>
      <c r="B28" s="170"/>
      <c r="C28" s="170"/>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295</v>
      </c>
      <c r="B29" s="170"/>
      <c r="C29" s="170"/>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296</v>
      </c>
      <c r="B30" s="170"/>
      <c r="C30" s="170"/>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A2" sqref="A2:D4"/>
    </sheetView>
  </sheetViews>
  <sheetFormatPr defaultColWidth="9" defaultRowHeight="14.25" outlineLevelRow="3" outlineLevelCol="3"/>
  <cols>
    <col min="1" max="3" width="20.625" style="165" customWidth="1"/>
    <col min="4" max="4" width="40.625" style="165" customWidth="1"/>
    <col min="5" max="5" width="28.875" style="165" customWidth="1"/>
    <col min="6" max="16384" width="9" style="165"/>
  </cols>
  <sheetData>
    <row r="1" ht="77.25" customHeight="1" spans="1:4">
      <c r="A1" s="90" t="s">
        <v>301</v>
      </c>
      <c r="B1" s="91"/>
      <c r="C1" s="91"/>
      <c r="D1" s="91"/>
    </row>
    <row r="2" ht="12" customHeight="1" spans="1:4">
      <c r="A2" s="166" t="s">
        <v>302</v>
      </c>
      <c r="B2" s="167"/>
      <c r="C2" s="167"/>
      <c r="D2" s="167"/>
    </row>
    <row r="3" ht="21" customHeight="1" spans="1:4">
      <c r="A3" s="167"/>
      <c r="B3" s="167"/>
      <c r="C3" s="167"/>
      <c r="D3" s="167"/>
    </row>
    <row r="4" ht="276" customHeight="1" spans="1:4">
      <c r="A4" s="167"/>
      <c r="B4" s="167"/>
      <c r="C4" s="167"/>
      <c r="D4" s="167"/>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workbookViewId="0">
      <selection activeCell="E12" sqref="E12"/>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303</v>
      </c>
    </row>
    <row r="2" s="146" customFormat="1" ht="27.95" customHeight="1" spans="1:253">
      <c r="A2" s="150" t="s">
        <v>304</v>
      </c>
      <c r="B2" s="150"/>
      <c r="C2" s="1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7" customFormat="1" ht="15.95" customHeight="1" spans="1:253">
      <c r="A3" s="152"/>
      <c r="B3" s="53"/>
      <c r="C3" s="15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row>
    <row r="4" s="148" customFormat="1" ht="36.95" customHeight="1" spans="1:253">
      <c r="A4" s="94" t="s">
        <v>65</v>
      </c>
      <c r="B4" s="94" t="s">
        <v>291</v>
      </c>
      <c r="C4" s="105" t="s">
        <v>287</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60"/>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row>
    <row r="5" s="149" customFormat="1" ht="18.95" customHeight="1" spans="1:3">
      <c r="A5" s="161" t="s">
        <v>305</v>
      </c>
      <c r="B5" s="162">
        <v>1959</v>
      </c>
      <c r="C5" s="162">
        <v>2259</v>
      </c>
    </row>
    <row r="6" s="149" customFormat="1" ht="18.95" customHeight="1" spans="1:3">
      <c r="A6" s="157" t="s">
        <v>133</v>
      </c>
      <c r="B6" s="162"/>
      <c r="C6" s="162"/>
    </row>
    <row r="7" s="149" customFormat="1" ht="18.95" customHeight="1" spans="1:3">
      <c r="A7" s="157" t="s">
        <v>134</v>
      </c>
      <c r="B7" s="162"/>
      <c r="C7" s="162"/>
    </row>
    <row r="8" s="149" customFormat="1" ht="18.95" customHeight="1" spans="1:3">
      <c r="A8" s="157" t="s">
        <v>135</v>
      </c>
      <c r="B8" s="162"/>
      <c r="C8" s="162"/>
    </row>
    <row r="9" s="149" customFormat="1" ht="18.95" customHeight="1" spans="1:3">
      <c r="A9" s="157" t="s">
        <v>136</v>
      </c>
      <c r="B9" s="162"/>
      <c r="C9" s="162"/>
    </row>
    <row r="10" s="149" customFormat="1" ht="18.95" customHeight="1" spans="1:3">
      <c r="A10" s="157" t="s">
        <v>137</v>
      </c>
      <c r="B10" s="162"/>
      <c r="C10" s="162"/>
    </row>
    <row r="11" s="149" customFormat="1" ht="18.95" customHeight="1" spans="1:3">
      <c r="A11" s="157" t="s">
        <v>138</v>
      </c>
      <c r="B11" s="162"/>
      <c r="C11" s="162"/>
    </row>
    <row r="12" s="149" customFormat="1" ht="18.95" customHeight="1" spans="1:3">
      <c r="A12" s="157" t="s">
        <v>139</v>
      </c>
      <c r="B12" s="162"/>
      <c r="C12" s="162"/>
    </row>
    <row r="13" s="149" customFormat="1" ht="18.95" customHeight="1" spans="1:3">
      <c r="A13" s="157" t="s">
        <v>306</v>
      </c>
      <c r="B13" s="162"/>
      <c r="C13" s="162"/>
    </row>
    <row r="14" s="149" customFormat="1" ht="18.95" customHeight="1" spans="1:3">
      <c r="A14" s="157" t="s">
        <v>307</v>
      </c>
      <c r="B14" s="162">
        <v>1010</v>
      </c>
      <c r="C14" s="162">
        <v>1310</v>
      </c>
    </row>
    <row r="15" s="149" customFormat="1" ht="18.95" customHeight="1" spans="1:3">
      <c r="A15" s="157" t="s">
        <v>142</v>
      </c>
      <c r="B15" s="162"/>
      <c r="C15" s="162"/>
    </row>
    <row r="16" s="149" customFormat="1" ht="18.95" customHeight="1" spans="1:3">
      <c r="A16" s="157" t="s">
        <v>143</v>
      </c>
      <c r="B16" s="162">
        <v>949</v>
      </c>
      <c r="C16" s="162">
        <v>949</v>
      </c>
    </row>
    <row r="17" s="149" customFormat="1" ht="18.95" customHeight="1" spans="1:3">
      <c r="A17" s="157" t="s">
        <v>144</v>
      </c>
      <c r="B17" s="162"/>
      <c r="C17" s="162"/>
    </row>
    <row r="18" s="149" customFormat="1" ht="18.95" customHeight="1" spans="1:3">
      <c r="A18" s="157" t="s">
        <v>145</v>
      </c>
      <c r="B18" s="162"/>
      <c r="C18" s="162"/>
    </row>
    <row r="19" s="149" customFormat="1" ht="18.95" customHeight="1" spans="1:3">
      <c r="A19" s="157" t="s">
        <v>146</v>
      </c>
      <c r="B19" s="162"/>
      <c r="C19" s="162"/>
    </row>
    <row r="20" s="149" customFormat="1" ht="18.95" customHeight="1" spans="1:3">
      <c r="A20" s="157" t="s">
        <v>147</v>
      </c>
      <c r="B20" s="162"/>
      <c r="C20" s="162"/>
    </row>
    <row r="21" s="149" customFormat="1" ht="18.95" customHeight="1" spans="1:3">
      <c r="A21" s="157" t="s">
        <v>148</v>
      </c>
      <c r="B21" s="162"/>
      <c r="C21" s="162"/>
    </row>
    <row r="22" s="149" customFormat="1" ht="18.95" customHeight="1" spans="1:3">
      <c r="A22" s="157" t="s">
        <v>149</v>
      </c>
      <c r="B22" s="162"/>
      <c r="C22" s="162"/>
    </row>
    <row r="23" s="149" customFormat="1" ht="18.95" customHeight="1" spans="1:3">
      <c r="A23" s="157" t="s">
        <v>308</v>
      </c>
      <c r="B23" s="162"/>
      <c r="C23" s="162"/>
    </row>
    <row r="24" s="149" customFormat="1" ht="18.95" customHeight="1" spans="1:3">
      <c r="A24" s="157" t="s">
        <v>151</v>
      </c>
      <c r="B24" s="162"/>
      <c r="C24" s="162"/>
    </row>
    <row r="25" s="149" customFormat="1" ht="18.95" customHeight="1" spans="1:3">
      <c r="A25" s="157" t="s">
        <v>152</v>
      </c>
      <c r="B25" s="162"/>
      <c r="C25" s="162"/>
    </row>
    <row r="26" s="149" customFormat="1" ht="18.95" customHeight="1" spans="1:3">
      <c r="A26" s="157" t="s">
        <v>150</v>
      </c>
      <c r="B26" s="162"/>
      <c r="C26" s="162"/>
    </row>
    <row r="27" s="149" customFormat="1" ht="18.95" customHeight="1" spans="1:3">
      <c r="A27" s="157" t="s">
        <v>153</v>
      </c>
      <c r="B27" s="162"/>
      <c r="C27" s="162"/>
    </row>
    <row r="28" s="149" customFormat="1" ht="18.95" customHeight="1" spans="1:3">
      <c r="A28" s="157" t="s">
        <v>309</v>
      </c>
      <c r="B28" s="162"/>
      <c r="C28" s="162"/>
    </row>
    <row r="29" s="149" customFormat="1" ht="18.95" customHeight="1" spans="1:3">
      <c r="A29" s="157" t="s">
        <v>310</v>
      </c>
      <c r="B29" s="162"/>
      <c r="C29" s="162"/>
    </row>
    <row r="30" s="149" customFormat="1" ht="18.95" customHeight="1" spans="1:3">
      <c r="A30" s="157" t="s">
        <v>311</v>
      </c>
      <c r="B30" s="162"/>
      <c r="C30" s="162"/>
    </row>
    <row r="31" s="149" customFormat="1" ht="18.95" customHeight="1" spans="1:3">
      <c r="A31" s="157" t="s">
        <v>312</v>
      </c>
      <c r="B31" s="162"/>
      <c r="C31" s="162"/>
    </row>
    <row r="32" s="149" customFormat="1" ht="18.95" customHeight="1" spans="1:3">
      <c r="A32" s="157" t="s">
        <v>313</v>
      </c>
      <c r="B32" s="162"/>
      <c r="C32" s="162"/>
    </row>
    <row r="33" s="149" customFormat="1" ht="18.95" customHeight="1" spans="1:3">
      <c r="A33" s="157" t="s">
        <v>314</v>
      </c>
      <c r="B33" s="162"/>
      <c r="C33" s="162"/>
    </row>
    <row r="34" s="149" customFormat="1" ht="18.95" customHeight="1" spans="1:3">
      <c r="A34" s="157" t="s">
        <v>315</v>
      </c>
      <c r="B34" s="162"/>
      <c r="C34" s="162"/>
    </row>
    <row r="35" s="149" customFormat="1" ht="18.95" customHeight="1" spans="1:3">
      <c r="A35" s="157" t="s">
        <v>316</v>
      </c>
      <c r="B35" s="162"/>
      <c r="C35" s="162"/>
    </row>
    <row r="36" ht="18.95" customHeight="1" spans="1:3">
      <c r="A36" s="157" t="s">
        <v>317</v>
      </c>
      <c r="B36" s="162"/>
      <c r="C36" s="162"/>
    </row>
    <row r="37" ht="18.95" customHeight="1" spans="1:3">
      <c r="A37" s="157" t="s">
        <v>318</v>
      </c>
      <c r="B37" s="162"/>
      <c r="C37" s="162"/>
    </row>
    <row r="38" ht="18.95" customHeight="1" spans="1:3">
      <c r="A38" s="157" t="s">
        <v>319</v>
      </c>
      <c r="B38" s="162"/>
      <c r="C38" s="162"/>
    </row>
    <row r="39" ht="18.95" customHeight="1" spans="1:3">
      <c r="A39" s="157" t="s">
        <v>320</v>
      </c>
      <c r="B39" s="162"/>
      <c r="C39" s="162"/>
    </row>
    <row r="40" ht="18.95" customHeight="1" spans="1:3">
      <c r="A40" s="157" t="s">
        <v>321</v>
      </c>
      <c r="B40" s="162"/>
      <c r="C40" s="162"/>
    </row>
    <row r="41" ht="18.95" customHeight="1" spans="1:3">
      <c r="A41" s="157" t="s">
        <v>322</v>
      </c>
      <c r="B41" s="163"/>
      <c r="C41" s="163"/>
    </row>
    <row r="42" ht="18.95" customHeight="1" spans="1:3">
      <c r="A42" s="157" t="s">
        <v>323</v>
      </c>
      <c r="B42" s="163"/>
      <c r="C42" s="163"/>
    </row>
    <row r="43" ht="18.95" customHeight="1" spans="1:3">
      <c r="A43" s="157" t="s">
        <v>324</v>
      </c>
      <c r="B43" s="163"/>
      <c r="C43" s="163"/>
    </row>
    <row r="44" ht="18.95" customHeight="1" spans="1:3">
      <c r="A44" s="157" t="s">
        <v>325</v>
      </c>
      <c r="B44" s="163"/>
      <c r="C44" s="163"/>
    </row>
    <row r="45" ht="18.95" customHeight="1" spans="1:3">
      <c r="A45" s="157" t="s">
        <v>326</v>
      </c>
      <c r="B45" s="162"/>
      <c r="C45" s="162"/>
    </row>
    <row r="46" ht="18.95" customHeight="1" spans="1:3">
      <c r="A46" s="157" t="s">
        <v>327</v>
      </c>
      <c r="B46" s="163"/>
      <c r="C46" s="163"/>
    </row>
    <row r="47" ht="18.95" customHeight="1" spans="1:3">
      <c r="A47" s="157" t="s">
        <v>328</v>
      </c>
      <c r="B47" s="163"/>
      <c r="C47" s="163"/>
    </row>
    <row r="48" ht="18.95" customHeight="1" spans="1:3">
      <c r="A48" s="157" t="s">
        <v>329</v>
      </c>
      <c r="B48" s="163"/>
      <c r="C48" s="163"/>
    </row>
    <row r="49" ht="18.95" customHeight="1" spans="1:3">
      <c r="A49" s="157" t="s">
        <v>330</v>
      </c>
      <c r="B49" s="162">
        <v>239</v>
      </c>
      <c r="C49" s="162">
        <v>239</v>
      </c>
    </row>
    <row r="50" ht="18.95" customHeight="1" spans="1:3">
      <c r="A50" s="157" t="s">
        <v>176</v>
      </c>
      <c r="B50" s="162">
        <v>47</v>
      </c>
      <c r="C50" s="162">
        <v>47</v>
      </c>
    </row>
    <row r="51" ht="18.95" customHeight="1" spans="1:3">
      <c r="A51" s="157" t="s">
        <v>177</v>
      </c>
      <c r="B51" s="162"/>
      <c r="C51" s="162"/>
    </row>
    <row r="52" ht="18.95" customHeight="1" spans="1:3">
      <c r="A52" s="157" t="s">
        <v>178</v>
      </c>
      <c r="B52" s="162"/>
      <c r="C52" s="162"/>
    </row>
    <row r="53" ht="18.95" customHeight="1" spans="1:3">
      <c r="A53" s="157" t="s">
        <v>179</v>
      </c>
      <c r="B53" s="162"/>
      <c r="C53" s="162"/>
    </row>
    <row r="54" ht="18.95" customHeight="1" spans="1:3">
      <c r="A54" s="157" t="s">
        <v>180</v>
      </c>
      <c r="B54" s="162"/>
      <c r="C54" s="162"/>
    </row>
    <row r="55" ht="18.95" customHeight="1" spans="1:3">
      <c r="A55" s="157" t="s">
        <v>181</v>
      </c>
      <c r="B55" s="162"/>
      <c r="C55" s="162"/>
    </row>
    <row r="56" ht="18.95" customHeight="1" spans="1:3">
      <c r="A56" s="157" t="s">
        <v>182</v>
      </c>
      <c r="B56" s="162"/>
      <c r="C56" s="162"/>
    </row>
    <row r="57" ht="18.95" customHeight="1" spans="1:3">
      <c r="A57" s="157" t="s">
        <v>183</v>
      </c>
      <c r="B57" s="162"/>
      <c r="C57" s="162"/>
    </row>
    <row r="58" ht="18.95" customHeight="1" spans="1:3">
      <c r="A58" s="157" t="s">
        <v>184</v>
      </c>
      <c r="B58" s="162"/>
      <c r="C58" s="162"/>
    </row>
    <row r="59" ht="18.95" customHeight="1" spans="1:3">
      <c r="A59" s="157" t="s">
        <v>185</v>
      </c>
      <c r="B59" s="162"/>
      <c r="C59" s="162"/>
    </row>
    <row r="60" ht="18.95" customHeight="1" spans="1:3">
      <c r="A60" s="157" t="s">
        <v>186</v>
      </c>
      <c r="B60" s="162"/>
      <c r="C60" s="162"/>
    </row>
    <row r="61" ht="18.95" customHeight="1" spans="1:3">
      <c r="A61" s="157" t="s">
        <v>187</v>
      </c>
      <c r="B61" s="162">
        <v>192</v>
      </c>
      <c r="C61" s="162">
        <v>192</v>
      </c>
    </row>
    <row r="62" ht="18.95" customHeight="1" spans="1:3">
      <c r="A62" s="157" t="s">
        <v>188</v>
      </c>
      <c r="B62" s="162"/>
      <c r="C62" s="162"/>
    </row>
    <row r="63" ht="18.95" customHeight="1" spans="1:3">
      <c r="A63" s="157" t="s">
        <v>189</v>
      </c>
      <c r="B63" s="162"/>
      <c r="C63" s="162"/>
    </row>
    <row r="64" ht="18.95" customHeight="1" spans="1:3">
      <c r="A64" s="157" t="s">
        <v>190</v>
      </c>
      <c r="B64" s="162"/>
      <c r="C64" s="162"/>
    </row>
    <row r="65" ht="18.95" customHeight="1" spans="1:3">
      <c r="A65" s="157" t="s">
        <v>191</v>
      </c>
      <c r="B65" s="162"/>
      <c r="C65" s="162"/>
    </row>
    <row r="66" ht="18.95" customHeight="1" spans="1:3">
      <c r="A66" s="157" t="s">
        <v>192</v>
      </c>
      <c r="B66" s="162"/>
      <c r="C66" s="162"/>
    </row>
    <row r="67" ht="18.95" customHeight="1" spans="1:3">
      <c r="A67" s="157" t="s">
        <v>193</v>
      </c>
      <c r="B67" s="162"/>
      <c r="C67" s="162"/>
    </row>
    <row r="68" ht="18.95" customHeight="1" spans="1:3">
      <c r="A68" s="157" t="s">
        <v>194</v>
      </c>
      <c r="B68" s="162"/>
      <c r="C68" s="162"/>
    </row>
    <row r="69" ht="18.95" customHeight="1" spans="1:3">
      <c r="A69" s="157" t="s">
        <v>195</v>
      </c>
      <c r="B69" s="162"/>
      <c r="C69" s="162"/>
    </row>
    <row r="70" ht="18.95" customHeight="1" spans="1:3">
      <c r="A70" s="157" t="s">
        <v>196</v>
      </c>
      <c r="B70" s="163"/>
      <c r="C70" s="163"/>
    </row>
    <row r="71" ht="18.95" customHeight="1" spans="1:3">
      <c r="A71" s="159" t="s">
        <v>197</v>
      </c>
      <c r="B71" s="164">
        <v>2198</v>
      </c>
      <c r="C71" s="164">
        <v>2498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53" workbookViewId="0">
      <selection activeCell="G59" sqref="G59"/>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331</v>
      </c>
    </row>
    <row r="2" s="146" customFormat="1" ht="32.1" customHeight="1" spans="1:253">
      <c r="A2" s="150" t="s">
        <v>332</v>
      </c>
      <c r="B2" s="150"/>
      <c r="C2" s="1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7" customFormat="1" ht="19.5" customHeight="1" spans="1:253">
      <c r="A3" s="152"/>
      <c r="B3" s="53"/>
      <c r="C3" s="15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row>
    <row r="4" s="148" customFormat="1" ht="42.95" customHeight="1" spans="1:253">
      <c r="A4" s="94" t="s">
        <v>65</v>
      </c>
      <c r="B4" s="105" t="s">
        <v>291</v>
      </c>
      <c r="C4" s="105" t="s">
        <v>287</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60"/>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row>
    <row r="5" s="149" customFormat="1" ht="21.95" customHeight="1" spans="1:3">
      <c r="A5" s="154" t="s">
        <v>333</v>
      </c>
      <c r="B5" s="109">
        <v>1959</v>
      </c>
      <c r="C5" s="109">
        <v>2259</v>
      </c>
    </row>
    <row r="6" s="149" customFormat="1" ht="21.95" customHeight="1" spans="1:3">
      <c r="A6" s="155" t="s">
        <v>334</v>
      </c>
      <c r="B6" s="156"/>
      <c r="C6" s="156"/>
    </row>
    <row r="7" s="149" customFormat="1" ht="21.95" customHeight="1" spans="1:3">
      <c r="A7" s="155" t="s">
        <v>335</v>
      </c>
      <c r="B7" s="109"/>
      <c r="C7" s="109"/>
    </row>
    <row r="8" s="149" customFormat="1" ht="21.95" customHeight="1" spans="1:3">
      <c r="A8" s="155" t="s">
        <v>336</v>
      </c>
      <c r="B8" s="109"/>
      <c r="C8" s="109"/>
    </row>
    <row r="9" s="149" customFormat="1" ht="21.95" customHeight="1" spans="1:3">
      <c r="A9" s="155" t="s">
        <v>337</v>
      </c>
      <c r="B9" s="109"/>
      <c r="C9" s="109"/>
    </row>
    <row r="10" s="149" customFormat="1" ht="21.95" customHeight="1" spans="1:3">
      <c r="A10" s="155" t="s">
        <v>338</v>
      </c>
      <c r="B10" s="109">
        <v>1010</v>
      </c>
      <c r="C10" s="109">
        <v>1310</v>
      </c>
    </row>
    <row r="11" s="149" customFormat="1" ht="21.95" customHeight="1" spans="1:3">
      <c r="A11" s="155" t="s">
        <v>339</v>
      </c>
      <c r="B11" s="109">
        <v>949</v>
      </c>
      <c r="C11" s="109">
        <v>949</v>
      </c>
    </row>
    <row r="12" s="149" customFormat="1" ht="21.95" customHeight="1" spans="1:3">
      <c r="A12" s="155" t="s">
        <v>340</v>
      </c>
      <c r="B12" s="109"/>
      <c r="C12" s="109"/>
    </row>
    <row r="13" s="149" customFormat="1" ht="21.95" customHeight="1" spans="1:3">
      <c r="A13" s="155" t="s">
        <v>341</v>
      </c>
      <c r="B13" s="109"/>
      <c r="C13" s="109"/>
    </row>
    <row r="14" s="149" customFormat="1" ht="21.95" customHeight="1" spans="1:3">
      <c r="A14" s="155" t="s">
        <v>342</v>
      </c>
      <c r="B14" s="109"/>
      <c r="C14" s="109"/>
    </row>
    <row r="15" s="149" customFormat="1" ht="21.95" customHeight="1" spans="1:3">
      <c r="A15" s="155" t="s">
        <v>343</v>
      </c>
      <c r="B15" s="109"/>
      <c r="C15" s="109"/>
    </row>
    <row r="16" s="149" customFormat="1" ht="21.95" customHeight="1" spans="1:3">
      <c r="A16" s="155" t="s">
        <v>344</v>
      </c>
      <c r="B16" s="109"/>
      <c r="C16" s="109"/>
    </row>
    <row r="17" s="149" customFormat="1" ht="21.95" customHeight="1" spans="1:3">
      <c r="A17" s="157" t="s">
        <v>153</v>
      </c>
      <c r="B17" s="109"/>
      <c r="C17" s="109"/>
    </row>
    <row r="18" s="149" customFormat="1" ht="21.95" customHeight="1" spans="1:3">
      <c r="A18" s="157" t="s">
        <v>154</v>
      </c>
      <c r="B18" s="156"/>
      <c r="C18" s="156"/>
    </row>
    <row r="19" s="149" customFormat="1" ht="21.95" customHeight="1" spans="1:3">
      <c r="A19" s="157" t="s">
        <v>155</v>
      </c>
      <c r="B19" s="156"/>
      <c r="C19" s="156"/>
    </row>
    <row r="20" s="149" customFormat="1" ht="21.95" customHeight="1" spans="1:3">
      <c r="A20" s="157" t="s">
        <v>156</v>
      </c>
      <c r="B20" s="156"/>
      <c r="C20" s="156"/>
    </row>
    <row r="21" s="149" customFormat="1" ht="21.95" customHeight="1" spans="1:3">
      <c r="A21" s="157" t="s">
        <v>157</v>
      </c>
      <c r="B21" s="156"/>
      <c r="C21" s="156"/>
    </row>
    <row r="22" s="149" customFormat="1" ht="21.95" customHeight="1" spans="1:3">
      <c r="A22" s="157" t="s">
        <v>158</v>
      </c>
      <c r="B22" s="156"/>
      <c r="C22" s="156"/>
    </row>
    <row r="23" s="149" customFormat="1" ht="21.95" customHeight="1" spans="1:3">
      <c r="A23" s="157" t="s">
        <v>159</v>
      </c>
      <c r="B23" s="156"/>
      <c r="C23" s="156"/>
    </row>
    <row r="24" s="149" customFormat="1" ht="21.95" customHeight="1" spans="1:3">
      <c r="A24" s="157" t="s">
        <v>160</v>
      </c>
      <c r="B24" s="156"/>
      <c r="C24" s="156"/>
    </row>
    <row r="25" s="149" customFormat="1" ht="21.95" customHeight="1" spans="1:3">
      <c r="A25" s="157" t="s">
        <v>161</v>
      </c>
      <c r="B25" s="156"/>
      <c r="C25" s="156"/>
    </row>
    <row r="26" ht="21.95" customHeight="1" spans="1:3">
      <c r="A26" s="157" t="s">
        <v>162</v>
      </c>
      <c r="B26" s="158"/>
      <c r="C26" s="158"/>
    </row>
    <row r="27" ht="21.95" customHeight="1" spans="1:3">
      <c r="A27" s="157" t="s">
        <v>163</v>
      </c>
      <c r="B27" s="158"/>
      <c r="C27" s="158"/>
    </row>
    <row r="28" ht="21.95" customHeight="1" spans="1:3">
      <c r="A28" s="157" t="s">
        <v>164</v>
      </c>
      <c r="B28" s="158"/>
      <c r="C28" s="158"/>
    </row>
    <row r="29" ht="21.95" customHeight="1" spans="1:3">
      <c r="A29" s="157" t="s">
        <v>165</v>
      </c>
      <c r="B29" s="158"/>
      <c r="C29" s="158"/>
    </row>
    <row r="30" ht="21.95" customHeight="1" spans="1:3">
      <c r="A30" s="157" t="s">
        <v>166</v>
      </c>
      <c r="B30" s="158"/>
      <c r="C30" s="158"/>
    </row>
    <row r="31" ht="21.95" customHeight="1" spans="1:3">
      <c r="A31" s="157" t="s">
        <v>167</v>
      </c>
      <c r="B31" s="158"/>
      <c r="C31" s="158"/>
    </row>
    <row r="32" ht="21.95" customHeight="1" spans="1:3">
      <c r="A32" s="157" t="s">
        <v>168</v>
      </c>
      <c r="B32" s="158"/>
      <c r="C32" s="158"/>
    </row>
    <row r="33" ht="21.95" customHeight="1" spans="1:3">
      <c r="A33" s="157" t="s">
        <v>169</v>
      </c>
      <c r="B33" s="158"/>
      <c r="C33" s="158"/>
    </row>
    <row r="34" ht="21.95" customHeight="1" spans="1:3">
      <c r="A34" s="157" t="s">
        <v>170</v>
      </c>
      <c r="B34" s="158"/>
      <c r="C34" s="158"/>
    </row>
    <row r="35" ht="21.95" customHeight="1" spans="1:3">
      <c r="A35" s="157" t="s">
        <v>171</v>
      </c>
      <c r="B35" s="158"/>
      <c r="C35" s="158"/>
    </row>
    <row r="36" ht="21.95" customHeight="1" spans="1:3">
      <c r="A36" s="157" t="s">
        <v>172</v>
      </c>
      <c r="B36" s="158"/>
      <c r="C36" s="158"/>
    </row>
    <row r="37" ht="21.95" customHeight="1" spans="1:3">
      <c r="A37" s="157" t="s">
        <v>173</v>
      </c>
      <c r="B37" s="158"/>
      <c r="C37" s="158"/>
    </row>
    <row r="38" ht="21.95" customHeight="1" spans="1:3">
      <c r="A38" s="157" t="s">
        <v>174</v>
      </c>
      <c r="B38" s="158"/>
      <c r="C38" s="158"/>
    </row>
    <row r="39" ht="21.95" customHeight="1" spans="1:3">
      <c r="A39" s="157" t="s">
        <v>175</v>
      </c>
      <c r="B39" s="109">
        <v>239</v>
      </c>
      <c r="C39" s="109">
        <v>239</v>
      </c>
    </row>
    <row r="40" ht="21.95" customHeight="1" spans="1:3">
      <c r="A40" s="157" t="s">
        <v>176</v>
      </c>
      <c r="B40" s="109">
        <v>47</v>
      </c>
      <c r="C40" s="109">
        <v>47</v>
      </c>
    </row>
    <row r="41" ht="21.95" customHeight="1" spans="1:3">
      <c r="A41" s="157" t="s">
        <v>177</v>
      </c>
      <c r="B41" s="109"/>
      <c r="C41" s="109"/>
    </row>
    <row r="42" ht="21.95" customHeight="1" spans="1:3">
      <c r="A42" s="157" t="s">
        <v>178</v>
      </c>
      <c r="B42" s="109"/>
      <c r="C42" s="109"/>
    </row>
    <row r="43" ht="21.95" customHeight="1" spans="1:3">
      <c r="A43" s="157" t="s">
        <v>179</v>
      </c>
      <c r="B43" s="109"/>
      <c r="C43" s="109"/>
    </row>
    <row r="44" ht="21.95" customHeight="1" spans="1:3">
      <c r="A44" s="157" t="s">
        <v>180</v>
      </c>
      <c r="B44" s="109"/>
      <c r="C44" s="109"/>
    </row>
    <row r="45" ht="21.95" customHeight="1" spans="1:3">
      <c r="A45" s="157" t="s">
        <v>181</v>
      </c>
      <c r="B45" s="109"/>
      <c r="C45" s="109"/>
    </row>
    <row r="46" ht="21.95" customHeight="1" spans="1:3">
      <c r="A46" s="157" t="s">
        <v>182</v>
      </c>
      <c r="B46" s="109"/>
      <c r="C46" s="109"/>
    </row>
    <row r="47" ht="21.95" customHeight="1" spans="1:3">
      <c r="A47" s="157" t="s">
        <v>183</v>
      </c>
      <c r="B47" s="109"/>
      <c r="C47" s="109"/>
    </row>
    <row r="48" ht="21.95" customHeight="1" spans="1:3">
      <c r="A48" s="157" t="s">
        <v>184</v>
      </c>
      <c r="B48" s="109"/>
      <c r="C48" s="109"/>
    </row>
    <row r="49" ht="21.95" customHeight="1" spans="1:3">
      <c r="A49" s="157" t="s">
        <v>185</v>
      </c>
      <c r="B49" s="109"/>
      <c r="C49" s="109"/>
    </row>
    <row r="50" ht="21.95" customHeight="1" spans="1:3">
      <c r="A50" s="157" t="s">
        <v>186</v>
      </c>
      <c r="B50" s="109"/>
      <c r="C50" s="109"/>
    </row>
    <row r="51" ht="21.95" customHeight="1" spans="1:3">
      <c r="A51" s="157" t="s">
        <v>187</v>
      </c>
      <c r="B51" s="109">
        <v>192</v>
      </c>
      <c r="C51" s="109">
        <v>192</v>
      </c>
    </row>
    <row r="52" ht="21.95" customHeight="1" spans="1:3">
      <c r="A52" s="157" t="s">
        <v>188</v>
      </c>
      <c r="B52" s="109"/>
      <c r="C52" s="109"/>
    </row>
    <row r="53" ht="21.95" customHeight="1" spans="1:3">
      <c r="A53" s="157" t="s">
        <v>189</v>
      </c>
      <c r="B53" s="158"/>
      <c r="C53" s="158"/>
    </row>
    <row r="54" ht="21.95" customHeight="1" spans="1:3">
      <c r="A54" s="157" t="s">
        <v>190</v>
      </c>
      <c r="B54" s="158"/>
      <c r="C54" s="158"/>
    </row>
    <row r="55" ht="21.95" customHeight="1" spans="1:3">
      <c r="A55" s="157" t="s">
        <v>191</v>
      </c>
      <c r="B55" s="158"/>
      <c r="C55" s="158"/>
    </row>
    <row r="56" ht="21.95" customHeight="1" spans="1:3">
      <c r="A56" s="157" t="s">
        <v>192</v>
      </c>
      <c r="B56" s="158"/>
      <c r="C56" s="158"/>
    </row>
    <row r="57" ht="21.95" customHeight="1" spans="1:3">
      <c r="A57" s="157" t="s">
        <v>193</v>
      </c>
      <c r="B57" s="158"/>
      <c r="C57" s="158"/>
    </row>
    <row r="58" ht="21.95" customHeight="1" spans="1:3">
      <c r="A58" s="157" t="s">
        <v>194</v>
      </c>
      <c r="B58" s="158"/>
      <c r="C58" s="158"/>
    </row>
    <row r="59" ht="21.95" customHeight="1" spans="1:3">
      <c r="A59" s="157" t="s">
        <v>195</v>
      </c>
      <c r="B59" s="158"/>
      <c r="C59" s="158"/>
    </row>
    <row r="60" ht="21.95" customHeight="1" spans="1:3">
      <c r="A60" s="157" t="s">
        <v>196</v>
      </c>
      <c r="B60" s="158"/>
      <c r="C60" s="158"/>
    </row>
    <row r="61" ht="21.95" customHeight="1" spans="1:3">
      <c r="A61" s="159" t="s">
        <v>197</v>
      </c>
      <c r="B61" s="106">
        <v>2198</v>
      </c>
      <c r="C61" s="106">
        <v>2498</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tabSelected="1" workbookViewId="0">
      <selection activeCell="G17" sqref="G17"/>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345</v>
      </c>
      <c r="B1" s="124"/>
      <c r="C1" s="124"/>
    </row>
    <row r="2" s="124" customFormat="1" ht="20.25" spans="1:4">
      <c r="A2" s="71" t="s">
        <v>346</v>
      </c>
      <c r="B2" s="71"/>
      <c r="C2" s="118"/>
      <c r="D2" s="71"/>
    </row>
    <row r="3" s="125" customFormat="1" ht="19.5" customHeight="1" spans="1:4">
      <c r="A3" s="130"/>
      <c r="B3" s="130"/>
      <c r="C3" s="130"/>
      <c r="D3" s="131" t="s">
        <v>64</v>
      </c>
    </row>
    <row r="4" s="125" customFormat="1" ht="50.1" customHeight="1" spans="1:4">
      <c r="A4" s="142" t="s">
        <v>65</v>
      </c>
      <c r="B4" s="143" t="s">
        <v>67</v>
      </c>
      <c r="C4" s="144" t="s">
        <v>287</v>
      </c>
      <c r="D4" s="145" t="s">
        <v>288</v>
      </c>
    </row>
    <row r="5" s="126" customFormat="1" ht="24.95" customHeight="1" spans="1:4">
      <c r="A5" s="133" t="s">
        <v>69</v>
      </c>
      <c r="B5" s="120">
        <v>89</v>
      </c>
      <c r="C5" s="106"/>
      <c r="D5" s="107"/>
    </row>
    <row r="6" s="126" customFormat="1" ht="24.95" customHeight="1" spans="1:4">
      <c r="A6" s="135" t="s">
        <v>202</v>
      </c>
      <c r="B6" s="121"/>
      <c r="C6" s="136"/>
      <c r="D6" s="110"/>
    </row>
    <row r="7" s="126" customFormat="1" ht="24.95" customHeight="1" spans="1:4">
      <c r="A7" s="135" t="s">
        <v>203</v>
      </c>
      <c r="B7" s="121"/>
      <c r="C7" s="136"/>
      <c r="D7" s="141"/>
    </row>
    <row r="8" s="126" customFormat="1" ht="24.95" customHeight="1" spans="1:4">
      <c r="A8" s="135" t="s">
        <v>204</v>
      </c>
      <c r="B8" s="121"/>
      <c r="C8" s="136"/>
      <c r="D8" s="141"/>
    </row>
    <row r="9" s="126" customFormat="1" ht="24.95" customHeight="1" spans="1:4">
      <c r="A9" s="135" t="s">
        <v>205</v>
      </c>
      <c r="B9" s="121"/>
      <c r="C9" s="136"/>
      <c r="D9" s="141"/>
    </row>
    <row r="10" s="126" customFormat="1" ht="24.95" customHeight="1" spans="1:4">
      <c r="A10" s="135" t="s">
        <v>206</v>
      </c>
      <c r="B10" s="121"/>
      <c r="C10" s="136"/>
      <c r="D10" s="110"/>
    </row>
    <row r="11" s="126" customFormat="1" ht="24.95" customHeight="1" spans="1:4">
      <c r="A11" s="135" t="s">
        <v>207</v>
      </c>
      <c r="B11" s="121"/>
      <c r="C11" s="136"/>
      <c r="D11" s="141"/>
    </row>
    <row r="12" s="127" customFormat="1" ht="24.95" customHeight="1" spans="1:4">
      <c r="A12" s="135" t="s">
        <v>208</v>
      </c>
      <c r="B12" s="121"/>
      <c r="C12" s="109"/>
      <c r="D12" s="110"/>
    </row>
    <row r="13" s="128" customFormat="1" ht="24.95" customHeight="1" spans="1:4">
      <c r="A13" s="135" t="s">
        <v>209</v>
      </c>
      <c r="B13" s="121"/>
      <c r="C13" s="136"/>
      <c r="D13" s="141"/>
    </row>
    <row r="14" ht="24.95" customHeight="1" spans="1:4">
      <c r="A14" s="135" t="s">
        <v>210</v>
      </c>
      <c r="B14" s="121"/>
      <c r="C14" s="136"/>
      <c r="D14" s="141"/>
    </row>
    <row r="15" ht="24.95" customHeight="1" spans="1:4">
      <c r="A15" s="135" t="s">
        <v>211</v>
      </c>
      <c r="B15" s="121"/>
      <c r="C15" s="136"/>
      <c r="D15" s="141"/>
    </row>
    <row r="16" ht="24.95" customHeight="1" spans="1:4">
      <c r="A16" s="135" t="s">
        <v>212</v>
      </c>
      <c r="B16" s="121"/>
      <c r="C16" s="136"/>
      <c r="D16" s="141"/>
    </row>
    <row r="17" ht="35.25" customHeight="1" spans="1:4">
      <c r="A17" s="135" t="s">
        <v>213</v>
      </c>
      <c r="B17" s="121"/>
      <c r="C17" s="136"/>
      <c r="D17" s="141"/>
    </row>
    <row r="18" ht="24.95" customHeight="1" spans="1:4">
      <c r="A18" s="135" t="s">
        <v>214</v>
      </c>
      <c r="B18" s="121">
        <v>89</v>
      </c>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D10" sqref="D10"/>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347</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8" t="s">
        <v>291</v>
      </c>
      <c r="C4" s="58" t="s">
        <v>287</v>
      </c>
      <c r="D4" s="94" t="s">
        <v>292</v>
      </c>
    </row>
    <row r="5" s="126" customFormat="1" ht="24.95" customHeight="1" spans="1:4">
      <c r="A5" s="133" t="s">
        <v>97</v>
      </c>
      <c r="B5" s="134">
        <v>4179</v>
      </c>
      <c r="C5" s="134">
        <f>SUM(C6:C13)</f>
        <v>3699</v>
      </c>
      <c r="D5" s="107">
        <f>C5/B5</f>
        <v>0.885139985642498</v>
      </c>
    </row>
    <row r="6" s="126" customFormat="1" ht="24.95" customHeight="1" spans="1:4">
      <c r="A6" s="135" t="s">
        <v>217</v>
      </c>
      <c r="B6" s="136"/>
      <c r="C6" s="136"/>
      <c r="D6" s="107"/>
    </row>
    <row r="7" s="126" customFormat="1" ht="24.95" customHeight="1" spans="1:4">
      <c r="A7" s="135" t="s">
        <v>218</v>
      </c>
      <c r="B7" s="137"/>
      <c r="C7" s="137"/>
      <c r="D7" s="107"/>
    </row>
    <row r="8" s="126" customFormat="1" ht="24.95" customHeight="1" spans="1:4">
      <c r="A8" s="135" t="s">
        <v>219</v>
      </c>
      <c r="B8" s="137">
        <v>212</v>
      </c>
      <c r="C8" s="137">
        <v>212</v>
      </c>
      <c r="D8" s="107">
        <f>C8/B8</f>
        <v>1</v>
      </c>
    </row>
    <row r="9" s="126" customFormat="1" ht="24.95" customHeight="1" spans="1:4">
      <c r="A9" s="135" t="s">
        <v>220</v>
      </c>
      <c r="B9" s="137">
        <v>3967</v>
      </c>
      <c r="C9" s="137">
        <v>3487</v>
      </c>
      <c r="D9" s="107">
        <f>C9/B9</f>
        <v>0.8790017645576</v>
      </c>
    </row>
    <row r="10" s="126" customFormat="1" ht="24.95" customHeight="1" spans="1:4">
      <c r="A10" s="135" t="s">
        <v>221</v>
      </c>
      <c r="B10" s="137"/>
      <c r="C10" s="137"/>
      <c r="D10" s="110"/>
    </row>
    <row r="11" s="126" customFormat="1" ht="24.95" customHeight="1" spans="1:4">
      <c r="A11" s="135" t="s">
        <v>222</v>
      </c>
      <c r="B11" s="137"/>
      <c r="C11" s="137"/>
      <c r="D11" s="110"/>
    </row>
    <row r="12" s="127" customFormat="1" ht="24.95" customHeight="1" spans="1:9">
      <c r="A12" s="135" t="s">
        <v>223</v>
      </c>
      <c r="B12" s="137"/>
      <c r="C12" s="137"/>
      <c r="D12" s="110"/>
      <c r="G12" s="126"/>
      <c r="I12" s="126"/>
    </row>
    <row r="13" s="128" customFormat="1" ht="24.95" customHeight="1" spans="1:4">
      <c r="A13" s="135" t="s">
        <v>224</v>
      </c>
      <c r="B13" s="137"/>
      <c r="C13" s="137"/>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G21" sqref="G21"/>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349</v>
      </c>
      <c r="B1" s="124"/>
      <c r="C1" s="124"/>
    </row>
    <row r="2" s="124" customFormat="1" ht="20.25" spans="1:4">
      <c r="A2" s="71" t="s">
        <v>350</v>
      </c>
      <c r="B2" s="71"/>
      <c r="C2" s="118"/>
      <c r="D2" s="71"/>
    </row>
    <row r="3" s="125" customFormat="1" ht="19.5" customHeight="1" spans="1:4">
      <c r="A3" s="130"/>
      <c r="B3" s="130"/>
      <c r="C3" s="130"/>
      <c r="D3" s="131" t="s">
        <v>64</v>
      </c>
    </row>
    <row r="4" s="125" customFormat="1" ht="50.1" customHeight="1" spans="1:4">
      <c r="A4" s="132" t="s">
        <v>65</v>
      </c>
      <c r="B4" s="57" t="s">
        <v>67</v>
      </c>
      <c r="C4" s="58" t="s">
        <v>287</v>
      </c>
      <c r="D4" s="94" t="s">
        <v>288</v>
      </c>
    </row>
    <row r="5" s="126" customFormat="1" ht="24.95" customHeight="1" spans="1:4">
      <c r="A5" s="133" t="s">
        <v>69</v>
      </c>
      <c r="B5" s="120">
        <v>89</v>
      </c>
      <c r="C5" s="106"/>
      <c r="D5" s="107"/>
    </row>
    <row r="6" s="126" customFormat="1" ht="24.95" customHeight="1" spans="1:4">
      <c r="A6" s="135" t="s">
        <v>202</v>
      </c>
      <c r="B6" s="141"/>
      <c r="C6" s="136"/>
      <c r="D6" s="141"/>
    </row>
    <row r="7" s="126" customFormat="1" ht="24.95" customHeight="1" spans="1:4">
      <c r="A7" s="135" t="s">
        <v>203</v>
      </c>
      <c r="B7" s="141"/>
      <c r="C7" s="136"/>
      <c r="D7" s="141"/>
    </row>
    <row r="8" s="126" customFormat="1" ht="24.95" customHeight="1" spans="1:4">
      <c r="A8" s="135" t="s">
        <v>204</v>
      </c>
      <c r="B8" s="141"/>
      <c r="C8" s="136"/>
      <c r="D8" s="141"/>
    </row>
    <row r="9" s="126" customFormat="1" ht="24.95" customHeight="1" spans="1:4">
      <c r="A9" s="135" t="s">
        <v>205</v>
      </c>
      <c r="B9" s="141"/>
      <c r="C9" s="136"/>
      <c r="D9" s="141"/>
    </row>
    <row r="10" s="126" customFormat="1" ht="24.95" customHeight="1" spans="1:4">
      <c r="A10" s="135" t="s">
        <v>206</v>
      </c>
      <c r="B10" s="121"/>
      <c r="C10" s="109"/>
      <c r="D10" s="110"/>
    </row>
    <row r="11" s="126" customFormat="1" ht="24.95" customHeight="1" spans="1:4">
      <c r="A11" s="135" t="s">
        <v>207</v>
      </c>
      <c r="B11" s="121"/>
      <c r="C11" s="109"/>
      <c r="D11" s="141"/>
    </row>
    <row r="12" s="127" customFormat="1" ht="24.95" customHeight="1" spans="1:4">
      <c r="A12" s="135" t="s">
        <v>208</v>
      </c>
      <c r="B12" s="121"/>
      <c r="C12" s="109"/>
      <c r="D12" s="110"/>
    </row>
    <row r="13" s="128" customFormat="1" ht="24.95" customHeight="1" spans="1:4">
      <c r="A13" s="135" t="s">
        <v>209</v>
      </c>
      <c r="B13" s="121"/>
      <c r="C13" s="109"/>
      <c r="D13" s="141"/>
    </row>
    <row r="14" ht="24.95" customHeight="1" spans="1:4">
      <c r="A14" s="135" t="s">
        <v>210</v>
      </c>
      <c r="B14" s="121"/>
      <c r="C14" s="109"/>
      <c r="D14" s="141"/>
    </row>
    <row r="15" ht="24.95" customHeight="1" spans="1:4">
      <c r="A15" s="135" t="s">
        <v>211</v>
      </c>
      <c r="B15" s="121"/>
      <c r="C15" s="109"/>
      <c r="D15" s="141"/>
    </row>
    <row r="16" ht="24.95" customHeight="1" spans="1:4">
      <c r="A16" s="135" t="s">
        <v>212</v>
      </c>
      <c r="B16" s="121"/>
      <c r="C16" s="109"/>
      <c r="D16" s="141"/>
    </row>
    <row r="17" ht="39.75" customHeight="1" spans="1:4">
      <c r="A17" s="135" t="s">
        <v>213</v>
      </c>
      <c r="B17" s="121"/>
      <c r="C17" s="109"/>
      <c r="D17" s="141"/>
    </row>
    <row r="18" ht="24.95" customHeight="1" spans="1:4">
      <c r="A18" s="135" t="s">
        <v>214</v>
      </c>
      <c r="B18" s="121">
        <v>89</v>
      </c>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A1" sqref="A1:D1"/>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351</v>
      </c>
      <c r="B1" s="91"/>
      <c r="C1" s="91"/>
      <c r="D1" s="91"/>
    </row>
    <row r="2" ht="11.1" customHeight="1" spans="1:4">
      <c r="A2" s="139" t="s">
        <v>352</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E12" sqref="E12"/>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353</v>
      </c>
      <c r="B1" s="124"/>
      <c r="C1" s="124"/>
    </row>
    <row r="2" s="124" customFormat="1" ht="20.25" spans="1:4">
      <c r="A2" s="71" t="s">
        <v>348</v>
      </c>
      <c r="B2" s="71"/>
      <c r="C2" s="118"/>
      <c r="D2" s="71"/>
    </row>
    <row r="3" s="125" customFormat="1" ht="19.5" customHeight="1" spans="1:4">
      <c r="A3" s="130"/>
      <c r="B3" s="130"/>
      <c r="C3" s="130"/>
      <c r="D3" s="131" t="s">
        <v>64</v>
      </c>
    </row>
    <row r="4" s="125" customFormat="1" ht="50.1" customHeight="1" spans="1:4">
      <c r="A4" s="132" t="s">
        <v>65</v>
      </c>
      <c r="B4" s="58" t="s">
        <v>291</v>
      </c>
      <c r="C4" s="58" t="s">
        <v>287</v>
      </c>
      <c r="D4" s="94" t="s">
        <v>292</v>
      </c>
    </row>
    <row r="5" s="126" customFormat="1" ht="24.95" customHeight="1" spans="1:4">
      <c r="A5" s="133" t="s">
        <v>97</v>
      </c>
      <c r="B5" s="134">
        <v>4179</v>
      </c>
      <c r="C5" s="134">
        <f>SUM(C6:C13)</f>
        <v>3699</v>
      </c>
      <c r="D5" s="107">
        <f t="shared" ref="D5:D9" si="0">C5/B5</f>
        <v>0.885139985642498</v>
      </c>
    </row>
    <row r="6" s="126" customFormat="1" ht="24.95" customHeight="1" spans="1:4">
      <c r="A6" s="135" t="s">
        <v>217</v>
      </c>
      <c r="B6" s="136"/>
      <c r="C6" s="136"/>
      <c r="D6" s="107"/>
    </row>
    <row r="7" s="126" customFormat="1" ht="24.95" customHeight="1" spans="1:4">
      <c r="A7" s="135" t="s">
        <v>218</v>
      </c>
      <c r="B7" s="137"/>
      <c r="C7" s="137"/>
      <c r="D7" s="107"/>
    </row>
    <row r="8" s="126" customFormat="1" ht="24.95" customHeight="1" spans="1:4">
      <c r="A8" s="135" t="s">
        <v>219</v>
      </c>
      <c r="B8" s="137">
        <v>212</v>
      </c>
      <c r="C8" s="137">
        <v>212</v>
      </c>
      <c r="D8" s="107">
        <f t="shared" si="0"/>
        <v>1</v>
      </c>
    </row>
    <row r="9" s="126" customFormat="1" ht="24.95" customHeight="1" spans="1:4">
      <c r="A9" s="135" t="s">
        <v>220</v>
      </c>
      <c r="B9" s="137">
        <v>3967</v>
      </c>
      <c r="C9" s="137">
        <v>3487</v>
      </c>
      <c r="D9" s="107">
        <f t="shared" si="0"/>
        <v>0.8790017645576</v>
      </c>
    </row>
    <row r="10" s="126" customFormat="1" ht="24.95" customHeight="1" spans="1:4">
      <c r="A10" s="135" t="s">
        <v>221</v>
      </c>
      <c r="B10" s="137"/>
      <c r="C10" s="137"/>
      <c r="D10" s="110"/>
    </row>
    <row r="11" s="126" customFormat="1" ht="24.95" customHeight="1" spans="1:4">
      <c r="A11" s="135" t="s">
        <v>222</v>
      </c>
      <c r="B11" s="137"/>
      <c r="C11" s="137"/>
      <c r="D11" s="110"/>
    </row>
    <row r="12" s="127" customFormat="1" ht="24.95" customHeight="1" spans="1:4">
      <c r="A12" s="135" t="s">
        <v>223</v>
      </c>
      <c r="B12" s="137"/>
      <c r="C12" s="137"/>
      <c r="D12" s="110"/>
    </row>
    <row r="13" s="128" customFormat="1" ht="24.95" customHeight="1" spans="1:4">
      <c r="A13" s="135" t="s">
        <v>224</v>
      </c>
      <c r="B13" s="137"/>
      <c r="C13" s="137"/>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E17" sqref="E17"/>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354</v>
      </c>
      <c r="B1" s="91"/>
      <c r="C1" s="91"/>
      <c r="D1" s="91"/>
    </row>
    <row r="2" spans="1:4">
      <c r="A2" s="92" t="s">
        <v>355</v>
      </c>
      <c r="B2" s="122"/>
      <c r="C2" s="122"/>
      <c r="D2" s="122"/>
    </row>
    <row r="3" spans="1:4">
      <c r="A3" s="122"/>
      <c r="B3" s="122"/>
      <c r="C3" s="122"/>
      <c r="D3" s="122"/>
    </row>
    <row r="4" spans="1:4">
      <c r="A4" s="122"/>
      <c r="B4" s="122"/>
      <c r="C4" s="122"/>
      <c r="D4" s="122"/>
    </row>
    <row r="5" spans="1:4">
      <c r="A5" s="122"/>
      <c r="B5" s="122"/>
      <c r="C5" s="122"/>
      <c r="D5" s="122"/>
    </row>
    <row r="6" ht="76" customHeight="1"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topLeftCell="A15" workbookViewId="0">
      <selection activeCell="B5" sqref="B5:C29"/>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3">
        <f>SUM(B6:B29)</f>
        <v>5674</v>
      </c>
      <c r="C5" s="173">
        <f>SUM(C6:C29)</f>
        <v>6058</v>
      </c>
      <c r="D5" s="107">
        <f>C5/B5</f>
        <v>1.06767712372224</v>
      </c>
    </row>
    <row r="6" s="4" customFormat="1" ht="24.95" customHeight="1" spans="1:45">
      <c r="A6" s="97" t="s">
        <v>98</v>
      </c>
      <c r="B6" s="175">
        <v>1555</v>
      </c>
      <c r="C6" s="175">
        <v>1102</v>
      </c>
      <c r="D6" s="107">
        <f t="shared" ref="D6:D24" si="0">C6/B6</f>
        <v>0.708681672025724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75"/>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75"/>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75">
        <v>100</v>
      </c>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75"/>
      <c r="C10" s="175"/>
      <c r="D10" s="107"/>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75"/>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75">
        <v>122</v>
      </c>
      <c r="C12" s="175">
        <v>129</v>
      </c>
      <c r="D12" s="107">
        <f t="shared" si="0"/>
        <v>1.05737704918033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75">
        <v>984</v>
      </c>
      <c r="C13" s="175">
        <v>1183</v>
      </c>
      <c r="D13" s="107">
        <f t="shared" si="0"/>
        <v>1.20223577235772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75">
        <v>185</v>
      </c>
      <c r="C14" s="175">
        <v>248</v>
      </c>
      <c r="D14" s="107">
        <f t="shared" si="0"/>
        <v>1.34054054054054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75">
        <v>281</v>
      </c>
      <c r="C15" s="175">
        <v>275</v>
      </c>
      <c r="D15" s="107">
        <f t="shared" si="0"/>
        <v>0.97864768683274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75">
        <v>364</v>
      </c>
      <c r="C16" s="175">
        <v>1244</v>
      </c>
      <c r="D16" s="107">
        <f t="shared" si="0"/>
        <v>3.41758241758242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75">
        <v>1443</v>
      </c>
      <c r="C17" s="175">
        <v>911</v>
      </c>
      <c r="D17" s="107">
        <f t="shared" si="0"/>
        <v>0.631323631323631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75"/>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75">
        <v>381</v>
      </c>
      <c r="C19" s="175">
        <v>397</v>
      </c>
      <c r="D19" s="107">
        <f t="shared" si="0"/>
        <v>1.04199475065617</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75"/>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75"/>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75"/>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75"/>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75">
        <v>259</v>
      </c>
      <c r="C24" s="175">
        <v>219</v>
      </c>
      <c r="D24" s="107">
        <f t="shared" si="0"/>
        <v>0.845559845559846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75"/>
      <c r="C25" s="175"/>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75"/>
      <c r="C26" s="175">
        <v>350</v>
      </c>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61"/>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75"/>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75"/>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77"/>
      <c r="B30" s="177"/>
      <c r="C30" s="178"/>
      <c r="D30" s="17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B4" sqref="B4"/>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356</v>
      </c>
    </row>
    <row r="2" ht="34.5" customHeight="1" spans="1:49">
      <c r="A2" s="71" t="s">
        <v>357</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287</v>
      </c>
      <c r="D4" s="94" t="s">
        <v>288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236</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237</v>
      </c>
      <c r="B7" s="121"/>
      <c r="C7" s="109"/>
      <c r="D7" s="110"/>
    </row>
    <row r="8" ht="24.95" customHeight="1" spans="1:4">
      <c r="A8" s="108" t="s">
        <v>238</v>
      </c>
      <c r="B8" s="86"/>
      <c r="C8" s="111"/>
      <c r="D8" s="86"/>
    </row>
    <row r="9" ht="24.95" customHeight="1" spans="1:4">
      <c r="A9" s="108" t="s">
        <v>239</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A2" sqref="A2:D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358</v>
      </c>
    </row>
    <row r="2" ht="31.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291</v>
      </c>
      <c r="C4" s="93" t="s">
        <v>287</v>
      </c>
      <c r="D4" s="94" t="s">
        <v>292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360</v>
      </c>
      <c r="B7" s="96"/>
      <c r="C7" s="96"/>
      <c r="D7" s="62"/>
    </row>
    <row r="8" s="4" customFormat="1" ht="24.95" customHeight="1" spans="1:45">
      <c r="A8" s="97" t="s">
        <v>361</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362</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363</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364</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D12" sqref="D12"/>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365</v>
      </c>
    </row>
    <row r="2" ht="26.25" customHeight="1" spans="1:49">
      <c r="A2" s="50" t="s">
        <v>366</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287</v>
      </c>
      <c r="D4" s="105" t="s">
        <v>288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236</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237</v>
      </c>
      <c r="B7" s="109"/>
      <c r="C7" s="109"/>
      <c r="D7" s="110"/>
    </row>
    <row r="8" s="70" customFormat="1" ht="24.95" customHeight="1" spans="1:4">
      <c r="A8" s="108" t="s">
        <v>238</v>
      </c>
      <c r="B8" s="111"/>
      <c r="C8" s="111"/>
      <c r="D8" s="111"/>
    </row>
    <row r="9" s="70" customFormat="1" ht="24.95" customHeight="1" spans="1:4">
      <c r="A9" s="108" t="s">
        <v>239</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A2" sqref="A2:C6"/>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367</v>
      </c>
      <c r="B1" s="91"/>
      <c r="C1" s="91"/>
    </row>
    <row r="2" customHeight="1" spans="1:3">
      <c r="A2" s="92" t="s">
        <v>368</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C4" sqref="C4"/>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369</v>
      </c>
    </row>
    <row r="2" ht="30.7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291</v>
      </c>
      <c r="C4" s="93" t="s">
        <v>287</v>
      </c>
      <c r="D4" s="94" t="s">
        <v>292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242</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243</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244</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245</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A2" sqref="A2:C6"/>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370</v>
      </c>
      <c r="B1" s="91"/>
      <c r="C1" s="91"/>
    </row>
    <row r="2" customHeight="1" spans="1:3">
      <c r="A2" s="92" t="s">
        <v>371</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workbookViewId="0">
      <selection activeCell="A2" sqref="A2:D2"/>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372</v>
      </c>
    </row>
    <row r="2" ht="24" customHeight="1" spans="1:49">
      <c r="A2" s="71" t="s">
        <v>373</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287</v>
      </c>
      <c r="D4" s="59" t="s">
        <v>374</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255</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256</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257</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258</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259</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256</v>
      </c>
      <c r="B10" s="86"/>
      <c r="C10" s="86"/>
      <c r="D10" s="86"/>
    </row>
    <row r="11" ht="18" customHeight="1" spans="1:4">
      <c r="A11" s="81" t="s">
        <v>257</v>
      </c>
      <c r="B11" s="87"/>
      <c r="C11" s="87"/>
      <c r="D11" s="87"/>
    </row>
    <row r="12" ht="18" customHeight="1" spans="1:4">
      <c r="A12" s="81" t="s">
        <v>258</v>
      </c>
      <c r="B12" s="87"/>
      <c r="C12" s="87"/>
      <c r="D12" s="87"/>
    </row>
    <row r="13" ht="18" customHeight="1" spans="1:4">
      <c r="A13" s="60" t="s">
        <v>260</v>
      </c>
      <c r="B13" s="87"/>
      <c r="C13" s="87"/>
      <c r="D13" s="87"/>
    </row>
    <row r="14" ht="18" customHeight="1" spans="1:4">
      <c r="A14" s="81" t="s">
        <v>256</v>
      </c>
      <c r="B14" s="87"/>
      <c r="C14" s="87"/>
      <c r="D14" s="87"/>
    </row>
    <row r="15" ht="18" customHeight="1" spans="1:4">
      <c r="A15" s="81" t="s">
        <v>257</v>
      </c>
      <c r="B15" s="87"/>
      <c r="C15" s="87"/>
      <c r="D15" s="87"/>
    </row>
    <row r="16" ht="18" customHeight="1" spans="1:4">
      <c r="A16" s="81" t="s">
        <v>258</v>
      </c>
      <c r="B16" s="87"/>
      <c r="C16" s="87"/>
      <c r="D16" s="87"/>
    </row>
    <row r="17" ht="18" customHeight="1" spans="1:4">
      <c r="A17" s="60" t="s">
        <v>261</v>
      </c>
      <c r="B17" s="87"/>
      <c r="C17" s="87"/>
      <c r="D17" s="87"/>
    </row>
    <row r="18" ht="18" customHeight="1" spans="1:4">
      <c r="A18" s="81" t="s">
        <v>256</v>
      </c>
      <c r="B18" s="87"/>
      <c r="C18" s="87"/>
      <c r="D18" s="87"/>
    </row>
    <row r="19" ht="18" customHeight="1" spans="1:4">
      <c r="A19" s="81" t="s">
        <v>257</v>
      </c>
      <c r="B19" s="87"/>
      <c r="C19" s="87"/>
      <c r="D19" s="87"/>
    </row>
    <row r="20" ht="18" customHeight="1" spans="1:4">
      <c r="A20" s="81" t="s">
        <v>258</v>
      </c>
      <c r="B20" s="87"/>
      <c r="C20" s="87"/>
      <c r="D20" s="87"/>
    </row>
    <row r="21" ht="18" customHeight="1" spans="1:4">
      <c r="A21" s="60" t="s">
        <v>262</v>
      </c>
      <c r="B21" s="87"/>
      <c r="C21" s="87"/>
      <c r="D21" s="87"/>
    </row>
    <row r="22" ht="18" customHeight="1" spans="1:4">
      <c r="A22" s="81" t="s">
        <v>256</v>
      </c>
      <c r="B22" s="87"/>
      <c r="C22" s="87"/>
      <c r="D22" s="87"/>
    </row>
    <row r="23" ht="18" customHeight="1" spans="1:4">
      <c r="A23" s="81" t="s">
        <v>257</v>
      </c>
      <c r="B23" s="87"/>
      <c r="C23" s="87"/>
      <c r="D23" s="87"/>
    </row>
    <row r="24" ht="18" customHeight="1" spans="1:4">
      <c r="A24" s="81" t="s">
        <v>258</v>
      </c>
      <c r="B24" s="87"/>
      <c r="C24" s="87"/>
      <c r="D24" s="87"/>
    </row>
    <row r="25" ht="18" customHeight="1" spans="1:4">
      <c r="A25" s="60" t="s">
        <v>263</v>
      </c>
      <c r="B25" s="87"/>
      <c r="C25" s="87"/>
      <c r="D25" s="87"/>
    </row>
    <row r="26" ht="18" customHeight="1" spans="1:4">
      <c r="A26" s="81" t="s">
        <v>256</v>
      </c>
      <c r="B26" s="87"/>
      <c r="C26" s="87"/>
      <c r="D26" s="87"/>
    </row>
    <row r="27" ht="18" customHeight="1" spans="1:4">
      <c r="A27" s="81" t="s">
        <v>257</v>
      </c>
      <c r="B27" s="87"/>
      <c r="C27" s="87"/>
      <c r="D27" s="87"/>
    </row>
    <row r="28" ht="18" customHeight="1" spans="1:4">
      <c r="A28" s="81" t="s">
        <v>258</v>
      </c>
      <c r="B28" s="87"/>
      <c r="C28" s="87"/>
      <c r="D28" s="87"/>
    </row>
    <row r="29" ht="18" customHeight="1" spans="1:4">
      <c r="A29" s="60" t="s">
        <v>264</v>
      </c>
      <c r="B29" s="87"/>
      <c r="C29" s="87"/>
      <c r="D29" s="87"/>
    </row>
    <row r="30" ht="18" customHeight="1" spans="1:4">
      <c r="A30" s="81" t="s">
        <v>256</v>
      </c>
      <c r="B30" s="87"/>
      <c r="C30" s="87"/>
      <c r="D30" s="87"/>
    </row>
    <row r="31" ht="18" customHeight="1" spans="1:4">
      <c r="A31" s="81" t="s">
        <v>257</v>
      </c>
      <c r="B31" s="87"/>
      <c r="C31" s="87"/>
      <c r="D31" s="87"/>
    </row>
    <row r="32" ht="18" customHeight="1" spans="1:4">
      <c r="A32" s="81" t="s">
        <v>258</v>
      </c>
      <c r="B32" s="87"/>
      <c r="C32" s="87"/>
      <c r="D32" s="87"/>
    </row>
    <row r="33" ht="18" customHeight="1" spans="1:4">
      <c r="A33" s="63"/>
      <c r="B33" s="87"/>
      <c r="C33" s="87"/>
      <c r="D33" s="87"/>
    </row>
    <row r="34" ht="18" customHeight="1" spans="1:4">
      <c r="A34" s="65" t="s">
        <v>265</v>
      </c>
      <c r="B34" s="87"/>
      <c r="C34" s="87"/>
      <c r="D34" s="87"/>
    </row>
    <row r="35" ht="18" customHeight="1" spans="1:4">
      <c r="A35" s="81" t="s">
        <v>256</v>
      </c>
      <c r="B35" s="87"/>
      <c r="C35" s="87"/>
      <c r="D35" s="87"/>
    </row>
    <row r="36" ht="18" customHeight="1" spans="1:4">
      <c r="A36" s="81" t="s">
        <v>257</v>
      </c>
      <c r="B36" s="87"/>
      <c r="C36" s="87"/>
      <c r="D36" s="87"/>
    </row>
    <row r="37" ht="18" customHeight="1" spans="1:4">
      <c r="A37" s="81" t="s">
        <v>258</v>
      </c>
      <c r="B37" s="87"/>
      <c r="C37" s="87"/>
      <c r="D37" s="87"/>
    </row>
    <row r="38" ht="18" customHeight="1" spans="1:1">
      <c r="A38" s="67" t="s">
        <v>375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H12" sqref="H12"/>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376</v>
      </c>
    </row>
    <row r="2" ht="31.5" customHeight="1" spans="1:45">
      <c r="A2" s="50" t="s">
        <v>377</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287</v>
      </c>
      <c r="D4" s="59" t="s">
        <v>374</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269</v>
      </c>
      <c r="B5" s="61"/>
      <c r="C5" s="61"/>
      <c r="D5" s="62"/>
    </row>
    <row r="6" ht="24.95" customHeight="1" spans="1:4">
      <c r="A6" s="63" t="s">
        <v>270</v>
      </c>
      <c r="B6" s="56"/>
      <c r="C6" s="61"/>
      <c r="D6" s="62"/>
    </row>
    <row r="7" ht="24.95" customHeight="1" spans="1:4">
      <c r="A7" s="60" t="s">
        <v>271</v>
      </c>
      <c r="B7" s="56"/>
      <c r="C7" s="61"/>
      <c r="D7" s="62"/>
    </row>
    <row r="8" ht="24.95" customHeight="1" spans="1:4">
      <c r="A8" s="63" t="s">
        <v>270</v>
      </c>
      <c r="B8" s="56"/>
      <c r="C8" s="61"/>
      <c r="D8" s="62"/>
    </row>
    <row r="9" ht="24.95" customHeight="1" spans="1:4">
      <c r="A9" s="60" t="s">
        <v>272</v>
      </c>
      <c r="B9" s="56"/>
      <c r="C9" s="61"/>
      <c r="D9" s="62"/>
    </row>
    <row r="10" ht="24.95" customHeight="1" spans="1:4">
      <c r="A10" s="63" t="s">
        <v>270</v>
      </c>
      <c r="B10" s="64"/>
      <c r="C10" s="64"/>
      <c r="D10" s="64"/>
    </row>
    <row r="11" ht="24.95" customHeight="1" spans="1:4">
      <c r="A11" s="60" t="s">
        <v>273</v>
      </c>
      <c r="B11" s="64"/>
      <c r="C11" s="64"/>
      <c r="D11" s="64"/>
    </row>
    <row r="12" ht="24.95" customHeight="1" spans="1:4">
      <c r="A12" s="63" t="s">
        <v>274</v>
      </c>
      <c r="B12" s="64"/>
      <c r="C12" s="64"/>
      <c r="D12" s="64"/>
    </row>
    <row r="13" ht="24.95" customHeight="1" spans="1:4">
      <c r="A13" s="60" t="s">
        <v>275</v>
      </c>
      <c r="B13" s="64"/>
      <c r="C13" s="64"/>
      <c r="D13" s="64"/>
    </row>
    <row r="14" ht="24.95" customHeight="1" spans="1:4">
      <c r="A14" s="63" t="s">
        <v>274</v>
      </c>
      <c r="B14" s="64"/>
      <c r="C14" s="64"/>
      <c r="D14" s="64"/>
    </row>
    <row r="15" ht="24.95" customHeight="1" spans="1:4">
      <c r="A15" s="60" t="s">
        <v>276</v>
      </c>
      <c r="B15" s="64"/>
      <c r="C15" s="64"/>
      <c r="D15" s="64"/>
    </row>
    <row r="16" ht="24.95" customHeight="1" spans="1:4">
      <c r="A16" s="63" t="s">
        <v>277</v>
      </c>
      <c r="B16" s="64"/>
      <c r="C16" s="64"/>
      <c r="D16" s="64"/>
    </row>
    <row r="17" ht="24.95" customHeight="1" spans="1:4">
      <c r="A17" s="60" t="s">
        <v>278</v>
      </c>
      <c r="B17" s="64"/>
      <c r="C17" s="64"/>
      <c r="D17" s="64"/>
    </row>
    <row r="18" ht="24.95" customHeight="1" spans="1:4">
      <c r="A18" s="63" t="s">
        <v>279</v>
      </c>
      <c r="B18" s="64"/>
      <c r="C18" s="64"/>
      <c r="D18" s="64"/>
    </row>
    <row r="19" ht="24.95" customHeight="1" spans="1:4">
      <c r="A19" s="63"/>
      <c r="B19" s="64"/>
      <c r="C19" s="64"/>
      <c r="D19" s="64"/>
    </row>
    <row r="20" ht="24.95" customHeight="1" spans="1:4">
      <c r="A20" s="65" t="s">
        <v>280</v>
      </c>
      <c r="B20" s="64"/>
      <c r="C20" s="64"/>
      <c r="D20" s="64"/>
    </row>
    <row r="21" ht="24.95" customHeight="1" spans="1:4">
      <c r="A21" s="66" t="s">
        <v>281</v>
      </c>
      <c r="B21" s="64"/>
      <c r="C21" s="64"/>
      <c r="D21" s="64"/>
    </row>
    <row r="22" ht="24" customHeight="1" spans="1:1">
      <c r="A22" s="67" t="s">
        <v>375</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1" sqref="A1:C1"/>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378</v>
      </c>
      <c r="B1" s="45"/>
      <c r="C1" s="45"/>
      <c r="D1" s="46"/>
    </row>
    <row r="2" ht="57.95" customHeight="1" spans="1:4">
      <c r="A2" s="47" t="s">
        <v>379</v>
      </c>
      <c r="B2" s="47"/>
      <c r="C2" s="47"/>
      <c r="D2" s="48"/>
    </row>
    <row r="3" ht="21" spans="1:4">
      <c r="A3" s="48"/>
      <c r="B3" s="48"/>
      <c r="C3" s="48"/>
      <c r="D3" s="48"/>
    </row>
    <row r="4" ht="32.1" customHeight="1" spans="1:4">
      <c r="A4" s="48"/>
      <c r="B4" s="48"/>
      <c r="C4" s="48"/>
      <c r="D4" s="48"/>
    </row>
    <row r="5" ht="21"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D5" sqref="D5"/>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380</v>
      </c>
      <c r="B1" s="4"/>
    </row>
    <row r="2" s="14" customFormat="1" ht="28.7" customHeight="1" spans="1:7">
      <c r="A2" s="16" t="s">
        <v>381</v>
      </c>
      <c r="B2" s="16"/>
      <c r="C2" s="16"/>
      <c r="D2" s="16"/>
      <c r="E2" s="16"/>
      <c r="F2" s="16"/>
      <c r="G2" s="16"/>
    </row>
    <row r="3" customHeight="1" spans="1:7">
      <c r="A3" s="24"/>
      <c r="B3" s="24"/>
      <c r="G3" s="17" t="s">
        <v>382</v>
      </c>
    </row>
    <row r="4" ht="21.95" customHeight="1" spans="1:7">
      <c r="A4" s="18" t="s">
        <v>383</v>
      </c>
      <c r="B4" s="18" t="s">
        <v>384</v>
      </c>
      <c r="C4" s="18"/>
      <c r="D4" s="18"/>
      <c r="E4" s="18" t="s">
        <v>385</v>
      </c>
      <c r="F4" s="18"/>
      <c r="G4" s="18"/>
    </row>
    <row r="5" ht="21.95" customHeight="1" spans="1:7">
      <c r="A5" s="18"/>
      <c r="B5" s="39"/>
      <c r="C5" s="18" t="s">
        <v>386</v>
      </c>
      <c r="D5" s="18" t="s">
        <v>387</v>
      </c>
      <c r="E5" s="39"/>
      <c r="F5" s="18" t="s">
        <v>386</v>
      </c>
      <c r="G5" s="18" t="s">
        <v>387</v>
      </c>
    </row>
    <row r="6" ht="21.95" customHeight="1" spans="1:7">
      <c r="A6" s="18" t="s">
        <v>388</v>
      </c>
      <c r="B6" s="18" t="s">
        <v>389</v>
      </c>
      <c r="C6" s="18" t="s">
        <v>390</v>
      </c>
      <c r="D6" s="18" t="s">
        <v>391</v>
      </c>
      <c r="E6" s="18" t="s">
        <v>392</v>
      </c>
      <c r="F6" s="18" t="s">
        <v>393</v>
      </c>
      <c r="G6" s="18" t="s">
        <v>394</v>
      </c>
    </row>
    <row r="7" s="38" customFormat="1" ht="21" customHeight="1" spans="1:7">
      <c r="A7" s="40" t="s">
        <v>395</v>
      </c>
      <c r="B7" s="41"/>
      <c r="C7" s="41"/>
      <c r="D7" s="42"/>
      <c r="E7" s="41"/>
      <c r="F7" s="41"/>
      <c r="G7" s="43"/>
    </row>
    <row r="8" spans="1:7">
      <c r="A8" s="24" t="s">
        <v>396</v>
      </c>
      <c r="B8" s="24"/>
      <c r="C8" s="24"/>
      <c r="D8" s="24"/>
      <c r="E8" s="24"/>
      <c r="F8" s="24"/>
      <c r="G8" s="24"/>
    </row>
    <row r="9" spans="1:7">
      <c r="A9" s="24" t="s">
        <v>397</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view="pageBreakPreview" zoomScaleNormal="100" workbookViewId="0">
      <selection activeCell="C7" sqref="C7"/>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89"/>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3">
        <f>B6+B22</f>
        <v>2256</v>
      </c>
      <c r="C5" s="173">
        <f>C6+C22</f>
        <v>2075</v>
      </c>
      <c r="D5" s="218">
        <f t="shared" ref="D5:D9" si="0">C5/B5</f>
        <v>0.919769503546099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74" t="s">
        <v>70</v>
      </c>
      <c r="B6" s="173">
        <f>SUM(B7:B21)</f>
        <v>1878</v>
      </c>
      <c r="C6" s="173">
        <f>SUM(C7:C21)</f>
        <v>2029</v>
      </c>
      <c r="D6" s="218">
        <f t="shared" si="0"/>
        <v>1.080404685836</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71</v>
      </c>
      <c r="B7" s="175">
        <v>1294</v>
      </c>
      <c r="C7" s="175">
        <v>1024</v>
      </c>
      <c r="D7" s="218">
        <f t="shared" si="0"/>
        <v>0.791344667697063</v>
      </c>
    </row>
    <row r="8" s="70" customFormat="1" ht="24.95" customHeight="1" spans="1:4">
      <c r="A8" s="108" t="s">
        <v>72</v>
      </c>
      <c r="B8" s="175">
        <v>50</v>
      </c>
      <c r="C8" s="175">
        <v>479</v>
      </c>
      <c r="D8" s="218">
        <f t="shared" si="0"/>
        <v>9.58</v>
      </c>
    </row>
    <row r="9" s="70" customFormat="1" ht="24.95" customHeight="1" spans="1:4">
      <c r="A9" s="108" t="s">
        <v>73</v>
      </c>
      <c r="B9" s="175">
        <v>44</v>
      </c>
      <c r="C9" s="175">
        <v>47</v>
      </c>
      <c r="D9" s="218">
        <f t="shared" si="0"/>
        <v>1.06818181818182</v>
      </c>
    </row>
    <row r="10" s="70" customFormat="1" ht="24.95" customHeight="1" spans="1:4">
      <c r="A10" s="108" t="s">
        <v>74</v>
      </c>
      <c r="B10" s="175"/>
      <c r="C10" s="175"/>
      <c r="D10" s="218"/>
    </row>
    <row r="11" s="70" customFormat="1" ht="24.95" customHeight="1" spans="1:4">
      <c r="A11" s="108" t="s">
        <v>75</v>
      </c>
      <c r="B11" s="175">
        <v>263</v>
      </c>
      <c r="C11" s="175">
        <v>171</v>
      </c>
      <c r="D11" s="218">
        <f t="shared" ref="D11:D15" si="1">C11/B11</f>
        <v>0.650190114068441</v>
      </c>
    </row>
    <row r="12" s="70" customFormat="1" ht="24.95" customHeight="1" spans="1:4">
      <c r="A12" s="108" t="s">
        <v>76</v>
      </c>
      <c r="B12" s="175">
        <v>74</v>
      </c>
      <c r="C12" s="175">
        <v>114</v>
      </c>
      <c r="D12" s="218">
        <f t="shared" si="1"/>
        <v>1.54054054054054</v>
      </c>
    </row>
    <row r="13" s="70" customFormat="1" ht="24.95" customHeight="1" spans="1:4">
      <c r="A13" s="108" t="s">
        <v>77</v>
      </c>
      <c r="B13" s="175">
        <v>75</v>
      </c>
      <c r="C13" s="175">
        <v>49</v>
      </c>
      <c r="D13" s="218">
        <f t="shared" si="1"/>
        <v>0.653333333333333</v>
      </c>
    </row>
    <row r="14" s="70" customFormat="1" ht="24.95" customHeight="1" spans="1:4">
      <c r="A14" s="108" t="s">
        <v>78</v>
      </c>
      <c r="B14" s="175">
        <v>40</v>
      </c>
      <c r="C14" s="175">
        <v>66</v>
      </c>
      <c r="D14" s="218">
        <f t="shared" si="1"/>
        <v>1.65</v>
      </c>
    </row>
    <row r="15" s="70" customFormat="1" ht="24.95" customHeight="1" spans="1:4">
      <c r="A15" s="108" t="s">
        <v>79</v>
      </c>
      <c r="B15" s="175">
        <v>-25</v>
      </c>
      <c r="C15" s="175">
        <v>9</v>
      </c>
      <c r="D15" s="218">
        <f t="shared" si="1"/>
        <v>-0.36</v>
      </c>
    </row>
    <row r="16" s="70" customFormat="1" ht="24.95" customHeight="1" spans="1:4">
      <c r="A16" s="108" t="s">
        <v>80</v>
      </c>
      <c r="B16" s="175"/>
      <c r="C16" s="175"/>
      <c r="D16" s="218"/>
    </row>
    <row r="17" s="70" customFormat="1" ht="24.95" customHeight="1" spans="1:4">
      <c r="A17" s="108" t="s">
        <v>81</v>
      </c>
      <c r="B17" s="175">
        <v>64</v>
      </c>
      <c r="C17" s="175">
        <v>63</v>
      </c>
      <c r="D17" s="218">
        <f>C17/B17</f>
        <v>0.984375</v>
      </c>
    </row>
    <row r="18" s="70" customFormat="1" ht="24.95" customHeight="1" spans="1:4">
      <c r="A18" s="108" t="s">
        <v>82</v>
      </c>
      <c r="B18" s="175"/>
      <c r="C18" s="175"/>
      <c r="D18" s="218"/>
    </row>
    <row r="19" s="70" customFormat="1" ht="24.95" customHeight="1" spans="1:4">
      <c r="A19" s="108" t="s">
        <v>83</v>
      </c>
      <c r="B19" s="175">
        <v>1</v>
      </c>
      <c r="C19" s="175">
        <v>1</v>
      </c>
      <c r="D19" s="218"/>
    </row>
    <row r="20" s="70" customFormat="1" ht="24.95" customHeight="1" spans="1:4">
      <c r="A20" s="108" t="s">
        <v>84</v>
      </c>
      <c r="B20" s="175"/>
      <c r="C20" s="175"/>
      <c r="D20" s="218"/>
    </row>
    <row r="21" s="70" customFormat="1" ht="24.95" customHeight="1" spans="1:4">
      <c r="A21" s="108" t="s">
        <v>85</v>
      </c>
      <c r="B21" s="175">
        <v>-2</v>
      </c>
      <c r="C21" s="175">
        <v>6</v>
      </c>
      <c r="D21" s="218"/>
    </row>
    <row r="22" s="70" customFormat="1" ht="24.95" customHeight="1" spans="1:4">
      <c r="A22" s="174" t="s">
        <v>86</v>
      </c>
      <c r="B22" s="173">
        <f>SUM(B23:B29)</f>
        <v>378</v>
      </c>
      <c r="C22" s="173">
        <f>SUM(C23:C29)</f>
        <v>46</v>
      </c>
      <c r="D22" s="218">
        <f t="shared" ref="D22:D26" si="2">C22/B22</f>
        <v>0.121693121693122</v>
      </c>
    </row>
    <row r="23" s="70" customFormat="1" ht="26.1" customHeight="1" spans="1:4">
      <c r="A23" s="108" t="s">
        <v>87</v>
      </c>
      <c r="B23" s="175"/>
      <c r="C23" s="175"/>
      <c r="D23" s="218"/>
    </row>
    <row r="24" s="70" customFormat="1" ht="26.1" customHeight="1" spans="1:4">
      <c r="A24" s="108" t="s">
        <v>88</v>
      </c>
      <c r="B24" s="175"/>
      <c r="C24" s="175"/>
      <c r="D24" s="218"/>
    </row>
    <row r="25" ht="26.1" customHeight="1" spans="1:4">
      <c r="A25" s="108" t="s">
        <v>89</v>
      </c>
      <c r="B25" s="175"/>
      <c r="C25" s="175"/>
      <c r="D25" s="218" t="e">
        <f t="shared" si="2"/>
        <v>#DIV/0!</v>
      </c>
    </row>
    <row r="26" ht="26.1" customHeight="1" spans="1:4">
      <c r="A26" s="108" t="s">
        <v>90</v>
      </c>
      <c r="B26" s="175">
        <v>377</v>
      </c>
      <c r="C26" s="175">
        <v>46</v>
      </c>
      <c r="D26" s="218">
        <f t="shared" si="2"/>
        <v>0.122015915119363</v>
      </c>
    </row>
    <row r="27" ht="26.1" customHeight="1" spans="1:4">
      <c r="A27" s="108" t="s">
        <v>91</v>
      </c>
      <c r="B27" s="175">
        <v>1</v>
      </c>
      <c r="C27" s="175"/>
      <c r="D27" s="218"/>
    </row>
    <row r="28" ht="26.1" customHeight="1" spans="1:4">
      <c r="A28" s="108" t="s">
        <v>92</v>
      </c>
      <c r="B28" s="175"/>
      <c r="C28" s="175"/>
      <c r="D28" s="218"/>
    </row>
    <row r="29" ht="26.1" customHeight="1" spans="1:4">
      <c r="A29" s="108" t="s">
        <v>93</v>
      </c>
      <c r="B29" s="175"/>
      <c r="C29" s="175"/>
      <c r="D29" s="218"/>
    </row>
    <row r="30" spans="1:4">
      <c r="A30" s="177"/>
      <c r="B30" s="177"/>
      <c r="C30" s="178"/>
      <c r="D30" s="177"/>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A9" sqref="A9"/>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398</v>
      </c>
      <c r="B1" s="26"/>
    </row>
    <row r="2" s="14" customFormat="1" ht="47.1" customHeight="1" spans="1:3">
      <c r="A2" s="27" t="s">
        <v>399</v>
      </c>
      <c r="B2" s="27"/>
      <c r="C2" s="27"/>
    </row>
    <row r="3" ht="26.1" customHeight="1" spans="1:3">
      <c r="A3" s="28"/>
      <c r="B3" s="28"/>
      <c r="C3" s="29" t="s">
        <v>382</v>
      </c>
    </row>
    <row r="4" ht="47.1" customHeight="1" spans="1:3">
      <c r="A4" s="18" t="s">
        <v>65</v>
      </c>
      <c r="B4" s="18" t="s">
        <v>400</v>
      </c>
      <c r="C4" s="18" t="s">
        <v>401</v>
      </c>
    </row>
    <row r="5" ht="42" customHeight="1" spans="1:3">
      <c r="A5" s="30" t="s">
        <v>402</v>
      </c>
      <c r="B5" s="31"/>
      <c r="C5" s="31"/>
    </row>
    <row r="6" ht="42" customHeight="1" spans="1:3">
      <c r="A6" s="30" t="s">
        <v>403</v>
      </c>
      <c r="B6" s="31"/>
      <c r="C6" s="31"/>
    </row>
    <row r="7" ht="42" customHeight="1" spans="1:3">
      <c r="A7" s="30" t="s">
        <v>404</v>
      </c>
      <c r="B7" s="31"/>
      <c r="C7" s="31"/>
    </row>
    <row r="8" ht="42" customHeight="1" spans="1:3">
      <c r="A8" s="30" t="s">
        <v>405</v>
      </c>
      <c r="B8" s="31"/>
      <c r="C8" s="31"/>
    </row>
    <row r="9" ht="42" customHeight="1" spans="1:5">
      <c r="A9" s="30" t="s">
        <v>406</v>
      </c>
      <c r="B9" s="31"/>
      <c r="C9" s="31"/>
      <c r="E9" s="34"/>
    </row>
    <row r="10" ht="42" customHeight="1" spans="1:3">
      <c r="A10" s="30" t="s">
        <v>407</v>
      </c>
      <c r="B10" s="31"/>
      <c r="C10" s="35"/>
    </row>
    <row r="11" ht="42" customHeight="1" spans="1:3">
      <c r="A11" s="30" t="s">
        <v>408</v>
      </c>
      <c r="B11" s="31"/>
      <c r="C11" s="31"/>
    </row>
    <row r="12" ht="42" customHeight="1" spans="1:3">
      <c r="A12" s="30" t="s">
        <v>409</v>
      </c>
      <c r="B12" s="32"/>
      <c r="C12" s="35"/>
    </row>
    <row r="13" ht="42" customHeight="1" spans="1:3">
      <c r="A13" s="30" t="s">
        <v>410</v>
      </c>
      <c r="B13" s="32"/>
      <c r="C13" s="35"/>
    </row>
    <row r="14" ht="42" customHeight="1" spans="1:5">
      <c r="A14" s="30" t="s">
        <v>411</v>
      </c>
      <c r="B14" s="32"/>
      <c r="C14" s="31"/>
      <c r="E14" s="36"/>
    </row>
    <row r="15" ht="42" customHeight="1" spans="1:3">
      <c r="A15" s="30" t="s">
        <v>412</v>
      </c>
      <c r="B15" s="32"/>
      <c r="C15" s="32"/>
    </row>
    <row r="16" ht="42" customHeight="1" spans="1:3">
      <c r="A16" s="30" t="s">
        <v>413</v>
      </c>
      <c r="B16" s="32"/>
      <c r="C16" s="32"/>
    </row>
    <row r="17" ht="48" customHeight="1" spans="1:3">
      <c r="A17" s="37" t="s">
        <v>414</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6" workbookViewId="0">
      <selection activeCell="C10" sqref="C10"/>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415</v>
      </c>
    </row>
    <row r="2" s="14" customFormat="1" ht="42.95" customHeight="1" spans="1:3">
      <c r="A2" s="27" t="s">
        <v>416</v>
      </c>
      <c r="B2" s="27"/>
      <c r="C2" s="27"/>
    </row>
    <row r="3" ht="21" customHeight="1" spans="1:3">
      <c r="A3" s="28"/>
      <c r="B3" s="28"/>
      <c r="C3" s="29" t="s">
        <v>382</v>
      </c>
    </row>
    <row r="4" ht="42.95" customHeight="1" spans="1:3">
      <c r="A4" s="18" t="s">
        <v>65</v>
      </c>
      <c r="B4" s="18" t="s">
        <v>400</v>
      </c>
      <c r="C4" s="18" t="s">
        <v>401</v>
      </c>
    </row>
    <row r="5" ht="58.5" customHeight="1" spans="1:3">
      <c r="A5" s="30" t="s">
        <v>417</v>
      </c>
      <c r="B5" s="31"/>
      <c r="C5" s="31"/>
    </row>
    <row r="6" ht="58.5" customHeight="1" spans="1:3">
      <c r="A6" s="30" t="s">
        <v>418</v>
      </c>
      <c r="B6" s="31"/>
      <c r="C6" s="31"/>
    </row>
    <row r="7" ht="58.5" customHeight="1" spans="1:3">
      <c r="A7" s="30" t="s">
        <v>419</v>
      </c>
      <c r="B7" s="31"/>
      <c r="C7" s="31"/>
    </row>
    <row r="8" ht="58.5" customHeight="1" spans="1:3">
      <c r="A8" s="30" t="s">
        <v>420</v>
      </c>
      <c r="B8" s="31"/>
      <c r="C8" s="31"/>
    </row>
    <row r="9" ht="58.5" customHeight="1" spans="1:3">
      <c r="A9" s="30" t="s">
        <v>421</v>
      </c>
      <c r="B9" s="31"/>
      <c r="C9" s="31"/>
    </row>
    <row r="10" ht="58.5" customHeight="1" spans="1:3">
      <c r="A10" s="30" t="s">
        <v>422</v>
      </c>
      <c r="B10" s="32"/>
      <c r="C10" s="32"/>
    </row>
    <row r="11" ht="58.5" customHeight="1" spans="1:3">
      <c r="A11" s="30" t="s">
        <v>423</v>
      </c>
      <c r="B11" s="32"/>
      <c r="C11" s="32"/>
    </row>
    <row r="12" ht="45" customHeight="1" spans="1:3">
      <c r="A12" s="28" t="s">
        <v>424</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5" activePane="bottomLeft" state="frozen"/>
      <selection/>
      <selection pane="bottomLeft" activeCell="D7" sqref="D7"/>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425</v>
      </c>
    </row>
    <row r="2" s="14" customFormat="1" ht="28.7" customHeight="1" spans="1:3">
      <c r="A2" s="16" t="s">
        <v>426</v>
      </c>
      <c r="B2" s="16"/>
      <c r="C2" s="16"/>
    </row>
    <row r="3" ht="24" customHeight="1" spans="3:3">
      <c r="C3" s="17" t="s">
        <v>382</v>
      </c>
    </row>
    <row r="4" ht="28.5" customHeight="1" spans="1:3">
      <c r="A4" s="18" t="s">
        <v>65</v>
      </c>
      <c r="B4" s="18" t="s">
        <v>427</v>
      </c>
      <c r="C4" s="18" t="s">
        <v>428</v>
      </c>
    </row>
    <row r="5" ht="28.5" customHeight="1" spans="1:3">
      <c r="A5" s="19" t="s">
        <v>429</v>
      </c>
      <c r="B5" s="20" t="s">
        <v>430</v>
      </c>
      <c r="C5" s="21"/>
    </row>
    <row r="6" ht="28.5" customHeight="1" spans="1:3">
      <c r="A6" s="19" t="s">
        <v>431</v>
      </c>
      <c r="B6" s="20" t="s">
        <v>390</v>
      </c>
      <c r="C6" s="21"/>
    </row>
    <row r="7" ht="28.5" customHeight="1" spans="1:3">
      <c r="A7" s="19" t="s">
        <v>432</v>
      </c>
      <c r="B7" s="20" t="s">
        <v>391</v>
      </c>
      <c r="C7" s="21"/>
    </row>
    <row r="8" ht="28.5" customHeight="1" spans="1:3">
      <c r="A8" s="19" t="s">
        <v>433</v>
      </c>
      <c r="B8" s="20" t="s">
        <v>434</v>
      </c>
      <c r="C8" s="21"/>
    </row>
    <row r="9" ht="28.5" customHeight="1" spans="1:3">
      <c r="A9" s="19" t="s">
        <v>432</v>
      </c>
      <c r="B9" s="20" t="s">
        <v>393</v>
      </c>
      <c r="C9" s="21"/>
    </row>
    <row r="10" ht="28.5" customHeight="1" spans="1:3">
      <c r="A10" s="19" t="s">
        <v>435</v>
      </c>
      <c r="B10" s="20" t="s">
        <v>436</v>
      </c>
      <c r="C10" s="21"/>
    </row>
    <row r="11" ht="28.5" customHeight="1" spans="1:3">
      <c r="A11" s="19" t="s">
        <v>431</v>
      </c>
      <c r="B11" s="20" t="s">
        <v>437</v>
      </c>
      <c r="C11" s="21"/>
    </row>
    <row r="12" ht="28.5" customHeight="1" spans="1:3">
      <c r="A12" s="19" t="s">
        <v>433</v>
      </c>
      <c r="B12" s="20" t="s">
        <v>438</v>
      </c>
      <c r="C12" s="21"/>
    </row>
    <row r="13" ht="28.5" customHeight="1" spans="1:3">
      <c r="A13" s="19" t="s">
        <v>439</v>
      </c>
      <c r="B13" s="20" t="s">
        <v>440</v>
      </c>
      <c r="C13" s="21"/>
    </row>
    <row r="14" ht="28.5" customHeight="1" spans="1:3">
      <c r="A14" s="19" t="s">
        <v>431</v>
      </c>
      <c r="B14" s="20" t="s">
        <v>441</v>
      </c>
      <c r="C14" s="22"/>
    </row>
    <row r="15" ht="28.5" customHeight="1" spans="1:3">
      <c r="A15" s="19" t="s">
        <v>433</v>
      </c>
      <c r="B15" s="20" t="s">
        <v>442</v>
      </c>
      <c r="C15" s="22"/>
    </row>
    <row r="16" ht="28.5" customHeight="1" spans="1:3">
      <c r="A16" s="19" t="s">
        <v>443</v>
      </c>
      <c r="B16" s="20" t="s">
        <v>444</v>
      </c>
      <c r="C16" s="23"/>
    </row>
    <row r="17" ht="28.5" customHeight="1" spans="1:3">
      <c r="A17" s="19" t="s">
        <v>431</v>
      </c>
      <c r="B17" s="20" t="s">
        <v>445</v>
      </c>
      <c r="C17" s="23"/>
    </row>
    <row r="18" ht="28.5" customHeight="1" spans="1:3">
      <c r="A18" s="19" t="s">
        <v>446</v>
      </c>
      <c r="B18" s="20"/>
      <c r="C18" s="23"/>
    </row>
    <row r="19" ht="28.5" customHeight="1" spans="1:3">
      <c r="A19" s="19" t="s">
        <v>447</v>
      </c>
      <c r="B19" s="20" t="s">
        <v>448</v>
      </c>
      <c r="C19" s="23"/>
    </row>
    <row r="20" ht="28.5" customHeight="1" spans="1:3">
      <c r="A20" s="19" t="s">
        <v>433</v>
      </c>
      <c r="B20" s="20" t="s">
        <v>449</v>
      </c>
      <c r="C20" s="23"/>
    </row>
    <row r="21" ht="28.5" customHeight="1" spans="1:3">
      <c r="A21" s="19" t="s">
        <v>446</v>
      </c>
      <c r="B21" s="20"/>
      <c r="C21" s="23"/>
    </row>
    <row r="22" ht="28.5" customHeight="1" spans="1:3">
      <c r="A22" s="19" t="s">
        <v>450</v>
      </c>
      <c r="B22" s="20" t="s">
        <v>451</v>
      </c>
      <c r="C22" s="23"/>
    </row>
    <row r="23" ht="28.5" customHeight="1" spans="1:3">
      <c r="A23" s="19" t="s">
        <v>452</v>
      </c>
      <c r="B23" s="20" t="s">
        <v>453</v>
      </c>
      <c r="C23" s="23"/>
    </row>
    <row r="24" ht="28.5" customHeight="1" spans="1:3">
      <c r="A24" s="19" t="s">
        <v>431</v>
      </c>
      <c r="B24" s="20" t="s">
        <v>454</v>
      </c>
      <c r="C24" s="22"/>
    </row>
    <row r="25" ht="28.5" customHeight="1" spans="1:3">
      <c r="A25" s="19" t="s">
        <v>433</v>
      </c>
      <c r="B25" s="20" t="s">
        <v>455</v>
      </c>
      <c r="C25" s="23"/>
    </row>
    <row r="26" ht="43.5" customHeight="1" spans="1:3">
      <c r="A26" s="24" t="s">
        <v>456</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A2" sqref="A2:C2"/>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457</v>
      </c>
      <c r="B1" s="5"/>
      <c r="C1" s="5"/>
    </row>
    <row r="2" s="2" customFormat="1" ht="28.7" customHeight="1" spans="1:3">
      <c r="A2" s="6" t="s">
        <v>458</v>
      </c>
      <c r="B2" s="6"/>
      <c r="C2" s="6"/>
    </row>
    <row r="3" ht="22.5" customHeight="1" spans="2:3">
      <c r="B3" s="7"/>
      <c r="C3" s="8" t="s">
        <v>382</v>
      </c>
    </row>
    <row r="4" ht="57.75" customHeight="1" spans="1:3">
      <c r="A4" s="9" t="s">
        <v>459</v>
      </c>
      <c r="B4" s="9" t="s">
        <v>427</v>
      </c>
      <c r="C4" s="9" t="s">
        <v>428</v>
      </c>
    </row>
    <row r="5" ht="45" customHeight="1" spans="1:3">
      <c r="A5" s="10" t="s">
        <v>460</v>
      </c>
      <c r="B5" s="11" t="s">
        <v>389</v>
      </c>
      <c r="C5" s="12"/>
    </row>
    <row r="6" ht="45" customHeight="1" spans="1:3">
      <c r="A6" s="10" t="s">
        <v>461</v>
      </c>
      <c r="B6" s="11" t="s">
        <v>390</v>
      </c>
      <c r="C6" s="12"/>
    </row>
    <row r="7" ht="45" customHeight="1" spans="1:3">
      <c r="A7" s="10" t="s">
        <v>462</v>
      </c>
      <c r="B7" s="11" t="s">
        <v>391</v>
      </c>
      <c r="C7" s="12"/>
    </row>
    <row r="8" ht="45" customHeight="1" spans="1:3">
      <c r="A8" s="10" t="s">
        <v>463</v>
      </c>
      <c r="B8" s="11" t="s">
        <v>392</v>
      </c>
      <c r="C8" s="12"/>
    </row>
    <row r="9" ht="45" customHeight="1" spans="1:3">
      <c r="A9" s="10" t="s">
        <v>461</v>
      </c>
      <c r="B9" s="11" t="s">
        <v>393</v>
      </c>
      <c r="C9" s="12"/>
    </row>
    <row r="10" ht="45" customHeight="1" spans="1:3">
      <c r="A10" s="10" t="s">
        <v>462</v>
      </c>
      <c r="B10" s="11" t="s">
        <v>394</v>
      </c>
      <c r="C10" s="12"/>
    </row>
    <row r="11" ht="57.75" customHeight="1" spans="1:3">
      <c r="A11" s="10" t="s">
        <v>464</v>
      </c>
      <c r="B11" s="11" t="s">
        <v>465</v>
      </c>
      <c r="C11" s="12"/>
    </row>
    <row r="12" ht="57.75" customHeight="1" spans="1:3">
      <c r="A12" s="10" t="s">
        <v>461</v>
      </c>
      <c r="B12" s="11" t="s">
        <v>438</v>
      </c>
      <c r="C12" s="12"/>
    </row>
    <row r="13" ht="57.75" customHeight="1" spans="1:3">
      <c r="A13" s="10" t="s">
        <v>462</v>
      </c>
      <c r="B13" s="11" t="s">
        <v>466</v>
      </c>
      <c r="C13" s="12"/>
    </row>
    <row r="14" ht="41.45" customHeight="1" spans="1:3">
      <c r="A14" s="7" t="s">
        <v>467</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view="pageBreakPreview" zoomScaleNormal="100" workbookViewId="0">
      <selection activeCell="A2" sqref="A2:D2"/>
    </sheetView>
  </sheetViews>
  <sheetFormatPr defaultColWidth="10" defaultRowHeight="14.25" outlineLevelRow="1" outlineLevelCol="3"/>
  <cols>
    <col min="1" max="2" width="20.625" style="215" customWidth="1"/>
    <col min="3" max="3" width="43.75" style="215" customWidth="1"/>
    <col min="4" max="4" width="0.25" style="215" customWidth="1"/>
    <col min="5" max="5" width="28.875" style="215" customWidth="1"/>
    <col min="6" max="16384" width="10" style="215"/>
  </cols>
  <sheetData>
    <row r="1" ht="87" customHeight="1" spans="1:4">
      <c r="A1" s="90" t="s">
        <v>123</v>
      </c>
      <c r="B1" s="91"/>
      <c r="C1" s="91"/>
      <c r="D1" s="91"/>
    </row>
    <row r="2" ht="363" customHeight="1" spans="1:4">
      <c r="A2" s="139" t="s">
        <v>124</v>
      </c>
      <c r="B2" s="140"/>
      <c r="C2" s="140"/>
      <c r="D2" s="140"/>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view="pageBreakPreview" zoomScaleNormal="100" workbookViewId="0">
      <selection activeCell="F8" sqref="F8"/>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125</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68"/>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4">
      <c r="A5" s="95" t="s">
        <v>97</v>
      </c>
      <c r="B5" s="173">
        <f>SUM(B6:B29)</f>
        <v>5674</v>
      </c>
      <c r="C5" s="173">
        <f>SUM(C6:C29)</f>
        <v>6058</v>
      </c>
      <c r="D5" s="107">
        <f>C5/B5</f>
        <v>1.06767712372224</v>
      </c>
    </row>
    <row r="6" s="4" customFormat="1" ht="24.95" customHeight="1" spans="1:42">
      <c r="A6" s="97" t="s">
        <v>98</v>
      </c>
      <c r="B6" s="175">
        <v>1555</v>
      </c>
      <c r="C6" s="175">
        <v>1102</v>
      </c>
      <c r="D6" s="107">
        <f>C6/B6</f>
        <v>0.708681672025724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175"/>
      <c r="C7" s="175"/>
      <c r="D7" s="107"/>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175"/>
      <c r="C8" s="175"/>
      <c r="D8" s="107"/>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175">
        <v>100</v>
      </c>
      <c r="C9" s="175"/>
      <c r="D9" s="107"/>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175"/>
      <c r="C10" s="175"/>
      <c r="D10" s="10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175"/>
      <c r="C11" s="175"/>
      <c r="D11" s="107"/>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175">
        <v>122</v>
      </c>
      <c r="C12" s="175">
        <v>129</v>
      </c>
      <c r="D12" s="107">
        <f t="shared" ref="D12:D17" si="0">C12/B12</f>
        <v>1.05737704918033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175">
        <v>984</v>
      </c>
      <c r="C13" s="175">
        <v>1183</v>
      </c>
      <c r="D13" s="107">
        <f t="shared" si="0"/>
        <v>1.20223577235772</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175">
        <v>185</v>
      </c>
      <c r="C14" s="175">
        <v>248</v>
      </c>
      <c r="D14" s="107">
        <f t="shared" si="0"/>
        <v>1.34054054054054</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175">
        <v>281</v>
      </c>
      <c r="C15" s="175">
        <v>275</v>
      </c>
      <c r="D15" s="107">
        <f t="shared" si="0"/>
        <v>0.97864768683274</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175">
        <v>364</v>
      </c>
      <c r="C16" s="175">
        <v>1244</v>
      </c>
      <c r="D16" s="107">
        <f t="shared" si="0"/>
        <v>3.41758241758242</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175">
        <v>1443</v>
      </c>
      <c r="C17" s="175">
        <v>911</v>
      </c>
      <c r="D17" s="107">
        <f t="shared" si="0"/>
        <v>0.631323631323631</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175"/>
      <c r="C18" s="175"/>
      <c r="D18" s="107"/>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175">
        <v>381</v>
      </c>
      <c r="C19" s="175">
        <v>397</v>
      </c>
      <c r="D19" s="107">
        <f>C19/B19</f>
        <v>1.04199475065617</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175"/>
      <c r="C20" s="175"/>
      <c r="D20" s="107"/>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175"/>
      <c r="C21" s="175"/>
      <c r="D21" s="107"/>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175"/>
      <c r="C22" s="175"/>
      <c r="D22" s="107"/>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175"/>
      <c r="C23" s="175"/>
      <c r="D23" s="107"/>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175">
        <v>259</v>
      </c>
      <c r="C24" s="175">
        <v>219</v>
      </c>
      <c r="D24" s="107">
        <f>C24/B24</f>
        <v>0.845559845559846</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175"/>
      <c r="C25" s="175"/>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175"/>
      <c r="C26" s="175">
        <v>350</v>
      </c>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61"/>
      <c r="C27" s="61"/>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175"/>
      <c r="C28" s="175"/>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175"/>
      <c r="C29" s="175"/>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77"/>
      <c r="B30" s="177"/>
      <c r="C30" s="178"/>
      <c r="D30" s="177"/>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workbookViewId="0">
      <selection activeCell="A2" sqref="A2:D7"/>
    </sheetView>
  </sheetViews>
  <sheetFormatPr defaultColWidth="10" defaultRowHeight="14.25" outlineLevelCol="3"/>
  <cols>
    <col min="1" max="3" width="20.625" style="215" customWidth="1"/>
    <col min="4" max="4" width="26.75" style="215" customWidth="1"/>
    <col min="5" max="5" width="28.875" style="215" customWidth="1"/>
    <col min="6" max="16384" width="10" style="215"/>
  </cols>
  <sheetData>
    <row r="1" ht="86.25" customHeight="1" spans="1:4">
      <c r="A1" s="90" t="s">
        <v>126</v>
      </c>
      <c r="B1" s="91"/>
      <c r="C1" s="91"/>
      <c r="D1" s="91"/>
    </row>
    <row r="2" ht="93" customHeight="1" spans="1:4">
      <c r="A2" s="216" t="s">
        <v>127</v>
      </c>
      <c r="B2" s="216"/>
      <c r="C2" s="216"/>
      <c r="D2" s="216"/>
    </row>
    <row r="3" ht="93" customHeight="1" spans="1:4">
      <c r="A3" s="216"/>
      <c r="B3" s="216"/>
      <c r="C3" s="216"/>
      <c r="D3" s="216"/>
    </row>
    <row r="4" ht="93" customHeight="1" spans="1:4">
      <c r="A4" s="216"/>
      <c r="B4" s="216"/>
      <c r="C4" s="216"/>
      <c r="D4" s="216"/>
    </row>
    <row r="5" ht="93" customHeight="1" spans="1:4">
      <c r="A5" s="216"/>
      <c r="B5" s="216"/>
      <c r="C5" s="216"/>
      <c r="D5" s="216"/>
    </row>
    <row r="6" ht="93" customHeight="1" spans="1:4">
      <c r="A6" s="216"/>
      <c r="B6" s="216"/>
      <c r="C6" s="216"/>
      <c r="D6" s="216"/>
    </row>
    <row r="7" ht="147" customHeight="1" spans="1:4">
      <c r="A7" s="216"/>
      <c r="B7" s="216"/>
      <c r="C7" s="216"/>
      <c r="D7" s="216"/>
    </row>
    <row r="8" ht="13.5" customHeight="1" spans="1:4">
      <c r="A8" s="217"/>
      <c r="B8" s="217"/>
      <c r="C8" s="217"/>
      <c r="D8" s="217"/>
    </row>
    <row r="9" ht="13.5" customHeight="1" spans="1:4">
      <c r="A9" s="217"/>
      <c r="B9" s="217"/>
      <c r="C9" s="217"/>
      <c r="D9" s="217"/>
    </row>
    <row r="10" ht="13.5" customHeight="1" spans="1:4">
      <c r="A10" s="217"/>
      <c r="B10" s="217"/>
      <c r="C10" s="217"/>
      <c r="D10" s="217"/>
    </row>
    <row r="11" ht="13.5" customHeight="1" spans="1:4">
      <c r="A11" s="217"/>
      <c r="B11" s="217"/>
      <c r="C11" s="217"/>
      <c r="D11" s="217"/>
    </row>
    <row r="12" ht="13.5" customHeight="1" spans="1:4">
      <c r="A12" s="217"/>
      <c r="B12" s="217"/>
      <c r="C12" s="217"/>
      <c r="D12" s="217"/>
    </row>
    <row r="13" ht="13.5" customHeight="1" spans="1:4">
      <c r="A13" s="217"/>
      <c r="B13" s="217"/>
      <c r="C13" s="217"/>
      <c r="D13" s="217"/>
    </row>
    <row r="14" ht="13.5" customHeight="1" spans="1:4">
      <c r="A14" s="217"/>
      <c r="B14" s="217"/>
      <c r="C14" s="217"/>
      <c r="D14" s="217"/>
    </row>
    <row r="15" ht="13.5" customHeight="1" spans="1:4">
      <c r="A15" s="217"/>
      <c r="B15" s="217"/>
      <c r="C15" s="217"/>
      <c r="D15" s="217"/>
    </row>
    <row r="16" ht="13.5" customHeight="1" spans="1:4">
      <c r="A16" s="217"/>
      <c r="B16" s="217"/>
      <c r="C16" s="217"/>
      <c r="D16" s="217"/>
    </row>
    <row r="17" ht="13.5" customHeight="1" spans="1:4">
      <c r="A17" s="217"/>
      <c r="B17" s="217"/>
      <c r="C17" s="217"/>
      <c r="D17" s="217"/>
    </row>
    <row r="18" ht="13.5" customHeight="1" spans="1:4">
      <c r="A18" s="217"/>
      <c r="B18" s="217"/>
      <c r="C18" s="217"/>
      <c r="D18" s="217"/>
    </row>
    <row r="19" ht="13.5" customHeight="1" spans="1:4">
      <c r="A19" s="217"/>
      <c r="B19" s="217"/>
      <c r="C19" s="217"/>
      <c r="D19" s="217"/>
    </row>
    <row r="20" ht="13.5" customHeight="1" spans="1:4">
      <c r="A20" s="217"/>
      <c r="B20" s="217"/>
      <c r="C20" s="217"/>
      <c r="D20" s="217"/>
    </row>
    <row r="21" ht="13.5" customHeight="1" spans="1:4">
      <c r="A21" s="217"/>
      <c r="B21" s="217"/>
      <c r="C21" s="217"/>
      <c r="D21" s="217"/>
    </row>
    <row r="22" ht="13.5" customHeight="1" spans="1:4">
      <c r="A22" s="217"/>
      <c r="B22" s="217"/>
      <c r="C22" s="217"/>
      <c r="D22" s="217"/>
    </row>
    <row r="23" ht="13.5" customHeight="1" spans="1:4">
      <c r="A23" s="217"/>
      <c r="B23" s="217"/>
      <c r="C23" s="217"/>
      <c r="D23" s="217"/>
    </row>
    <row r="24" ht="13.5" customHeight="1" spans="1:4">
      <c r="A24" s="217"/>
      <c r="B24" s="217"/>
      <c r="C24" s="217"/>
      <c r="D24" s="217"/>
    </row>
    <row r="25" ht="13.5" customHeight="1" spans="1:4">
      <c r="A25" s="217"/>
      <c r="B25" s="217"/>
      <c r="C25" s="217"/>
      <c r="D25" s="217"/>
    </row>
    <row r="26" ht="13.5" customHeight="1" spans="1:4">
      <c r="A26" s="217"/>
      <c r="B26" s="217"/>
      <c r="C26" s="217"/>
      <c r="D26" s="217"/>
    </row>
    <row r="27" ht="13.5" customHeight="1" spans="1:4">
      <c r="A27" s="217"/>
      <c r="B27" s="217"/>
      <c r="C27" s="217"/>
      <c r="D27" s="217"/>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topLeftCell="A65" workbookViewId="0">
      <selection activeCell="A4" sqref="A4:C70"/>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128</v>
      </c>
    </row>
    <row r="2" s="146" customFormat="1" ht="24.95" customHeight="1" spans="1:248">
      <c r="A2" s="150" t="s">
        <v>129</v>
      </c>
      <c r="B2" s="150"/>
      <c r="C2" s="21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7" customFormat="1" ht="19.5" customHeight="1" spans="1:248">
      <c r="A3" s="152"/>
      <c r="B3" s="53"/>
      <c r="C3" s="213" t="s">
        <v>64</v>
      </c>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row>
    <row r="4" s="148" customFormat="1" ht="29.1" customHeight="1" spans="1:248">
      <c r="A4" s="94" t="s">
        <v>65</v>
      </c>
      <c r="B4" s="94" t="s">
        <v>130</v>
      </c>
      <c r="C4" s="105" t="s">
        <v>131</v>
      </c>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60"/>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row>
    <row r="5" s="149" customFormat="1" ht="20.1" customHeight="1" spans="1:3">
      <c r="A5" s="161" t="s">
        <v>132</v>
      </c>
      <c r="B5" s="162">
        <v>2293</v>
      </c>
      <c r="C5" s="162">
        <f>SUM(C6:C26)</f>
        <v>2519</v>
      </c>
    </row>
    <row r="6" s="149" customFormat="1" ht="20.1" customHeight="1" spans="1:3">
      <c r="A6" s="157" t="s">
        <v>133</v>
      </c>
      <c r="B6" s="162"/>
      <c r="C6" s="162"/>
    </row>
    <row r="7" s="149" customFormat="1" ht="20.1" customHeight="1" spans="1:3">
      <c r="A7" s="157" t="s">
        <v>134</v>
      </c>
      <c r="B7" s="162"/>
      <c r="C7" s="162"/>
    </row>
    <row r="8" s="149" customFormat="1" ht="20.1" customHeight="1" spans="1:3">
      <c r="A8" s="157" t="s">
        <v>135</v>
      </c>
      <c r="B8" s="162"/>
      <c r="C8" s="162"/>
    </row>
    <row r="9" s="149" customFormat="1" ht="20.1" customHeight="1" spans="1:3">
      <c r="A9" s="157" t="s">
        <v>136</v>
      </c>
      <c r="B9" s="162"/>
      <c r="C9" s="162"/>
    </row>
    <row r="10" s="149" customFormat="1" ht="20.1" customHeight="1" spans="1:3">
      <c r="A10" s="157" t="s">
        <v>137</v>
      </c>
      <c r="B10" s="162"/>
      <c r="C10" s="162">
        <v>224</v>
      </c>
    </row>
    <row r="11" s="149" customFormat="1" ht="20.1" customHeight="1" spans="1:3">
      <c r="A11" s="157" t="s">
        <v>138</v>
      </c>
      <c r="B11" s="162"/>
      <c r="C11" s="162"/>
    </row>
    <row r="12" s="149" customFormat="1" ht="20.1" customHeight="1" spans="1:3">
      <c r="A12" s="157" t="s">
        <v>139</v>
      </c>
      <c r="B12" s="162"/>
      <c r="C12" s="162"/>
    </row>
    <row r="13" s="149" customFormat="1" ht="20.1" customHeight="1" spans="1:3">
      <c r="A13" s="157" t="s">
        <v>140</v>
      </c>
      <c r="B13" s="162"/>
      <c r="C13" s="162"/>
    </row>
    <row r="14" s="149" customFormat="1" ht="20.1" customHeight="1" spans="1:3">
      <c r="A14" s="157" t="s">
        <v>141</v>
      </c>
      <c r="B14" s="162">
        <v>1208</v>
      </c>
      <c r="C14" s="162">
        <v>1102</v>
      </c>
    </row>
    <row r="15" s="149" customFormat="1" ht="20.1" customHeight="1" spans="1:3">
      <c r="A15" s="157" t="s">
        <v>142</v>
      </c>
      <c r="B15" s="162">
        <v>840</v>
      </c>
      <c r="C15" s="162"/>
    </row>
    <row r="16" s="149" customFormat="1" ht="20.1" customHeight="1" spans="1:3">
      <c r="A16" s="157" t="s">
        <v>143</v>
      </c>
      <c r="B16" s="162"/>
      <c r="C16" s="162">
        <v>904</v>
      </c>
    </row>
    <row r="17" s="149" customFormat="1" ht="20.1" customHeight="1" spans="1:3">
      <c r="A17" s="157" t="s">
        <v>144</v>
      </c>
      <c r="B17" s="162"/>
      <c r="C17" s="162"/>
    </row>
    <row r="18" s="149" customFormat="1" ht="20.1" customHeight="1" spans="1:3">
      <c r="A18" s="157" t="s">
        <v>145</v>
      </c>
      <c r="B18" s="162"/>
      <c r="C18" s="162"/>
    </row>
    <row r="19" s="149" customFormat="1" ht="20.1" customHeight="1" spans="1:3">
      <c r="A19" s="157" t="s">
        <v>146</v>
      </c>
      <c r="B19" s="162"/>
      <c r="C19" s="162"/>
    </row>
    <row r="20" s="149" customFormat="1" ht="20.1" customHeight="1" spans="1:3">
      <c r="A20" s="157" t="s">
        <v>147</v>
      </c>
      <c r="B20" s="162"/>
      <c r="C20" s="162"/>
    </row>
    <row r="21" s="149" customFormat="1" ht="20.1" customHeight="1" spans="1:3">
      <c r="A21" s="157" t="s">
        <v>148</v>
      </c>
      <c r="B21" s="162"/>
      <c r="C21" s="162"/>
    </row>
    <row r="22" s="149" customFormat="1" ht="20.1" customHeight="1" spans="1:3">
      <c r="A22" s="157" t="s">
        <v>149</v>
      </c>
      <c r="B22" s="162"/>
      <c r="C22" s="162"/>
    </row>
    <row r="23" s="149" customFormat="1" ht="20.1" customHeight="1" spans="1:3">
      <c r="A23" s="157" t="s">
        <v>150</v>
      </c>
      <c r="B23" s="162">
        <v>245</v>
      </c>
      <c r="C23" s="162">
        <v>289</v>
      </c>
    </row>
    <row r="24" s="149" customFormat="1" ht="20.1" customHeight="1" spans="1:3">
      <c r="A24" s="157" t="s">
        <v>151</v>
      </c>
      <c r="B24" s="162"/>
      <c r="C24" s="162"/>
    </row>
    <row r="25" s="149" customFormat="1" ht="20.1" customHeight="1" spans="1:3">
      <c r="A25" s="157" t="s">
        <v>152</v>
      </c>
      <c r="B25" s="162"/>
      <c r="C25" s="162"/>
    </row>
    <row r="26" s="149" customFormat="1" ht="20.1" customHeight="1" spans="1:3">
      <c r="A26" s="157" t="s">
        <v>153</v>
      </c>
      <c r="B26" s="162"/>
      <c r="C26" s="162"/>
    </row>
    <row r="27" s="149" customFormat="1" ht="20.1" customHeight="1" spans="1:3">
      <c r="A27" s="157" t="s">
        <v>154</v>
      </c>
      <c r="B27" s="162"/>
      <c r="C27" s="162"/>
    </row>
    <row r="28" s="149" customFormat="1" ht="20.1" customHeight="1" spans="1:3">
      <c r="A28" s="157" t="s">
        <v>155</v>
      </c>
      <c r="B28" s="162"/>
      <c r="C28" s="162"/>
    </row>
    <row r="29" s="149" customFormat="1" ht="20.1" customHeight="1" spans="1:3">
      <c r="A29" s="157" t="s">
        <v>156</v>
      </c>
      <c r="B29" s="162"/>
      <c r="C29" s="162"/>
    </row>
    <row r="30" s="149" customFormat="1" ht="20.1" customHeight="1" spans="1:3">
      <c r="A30" s="157" t="s">
        <v>157</v>
      </c>
      <c r="B30" s="162"/>
      <c r="C30" s="162"/>
    </row>
    <row r="31" s="149" customFormat="1" ht="20.1" customHeight="1" spans="1:3">
      <c r="A31" s="157" t="s">
        <v>158</v>
      </c>
      <c r="B31" s="162"/>
      <c r="C31" s="162"/>
    </row>
    <row r="32" s="149" customFormat="1" ht="20.1" customHeight="1" spans="1:3">
      <c r="A32" s="157" t="s">
        <v>159</v>
      </c>
      <c r="B32" s="162"/>
      <c r="C32" s="162"/>
    </row>
    <row r="33" ht="20.1" customHeight="1" spans="1:3">
      <c r="A33" s="157" t="s">
        <v>160</v>
      </c>
      <c r="B33" s="162"/>
      <c r="C33" s="162"/>
    </row>
    <row r="34" ht="20.1" customHeight="1" spans="1:3">
      <c r="A34" s="157" t="s">
        <v>161</v>
      </c>
      <c r="B34" s="162"/>
      <c r="C34" s="162"/>
    </row>
    <row r="35" ht="20.1" customHeight="1" spans="1:3">
      <c r="A35" s="157" t="s">
        <v>162</v>
      </c>
      <c r="B35" s="162"/>
      <c r="C35" s="162"/>
    </row>
    <row r="36" ht="20.1" customHeight="1" spans="1:3">
      <c r="A36" s="157" t="s">
        <v>163</v>
      </c>
      <c r="B36" s="162"/>
      <c r="C36" s="162"/>
    </row>
    <row r="37" ht="20.1" customHeight="1" spans="1:3">
      <c r="A37" s="157" t="s">
        <v>164</v>
      </c>
      <c r="B37" s="162"/>
      <c r="C37" s="162"/>
    </row>
    <row r="38" ht="20.1" customHeight="1" spans="1:3">
      <c r="A38" s="157" t="s">
        <v>165</v>
      </c>
      <c r="B38" s="162"/>
      <c r="C38" s="162"/>
    </row>
    <row r="39" ht="20.1" customHeight="1" spans="1:3">
      <c r="A39" s="157" t="s">
        <v>166</v>
      </c>
      <c r="B39" s="162"/>
      <c r="C39" s="162"/>
    </row>
    <row r="40" ht="20.1" customHeight="1" spans="1:3">
      <c r="A40" s="157" t="s">
        <v>167</v>
      </c>
      <c r="B40" s="162"/>
      <c r="C40" s="162"/>
    </row>
    <row r="41" ht="20.1" customHeight="1" spans="1:3">
      <c r="A41" s="157" t="s">
        <v>168</v>
      </c>
      <c r="B41" s="162"/>
      <c r="C41" s="162"/>
    </row>
    <row r="42" ht="20.1" customHeight="1" spans="1:3">
      <c r="A42" s="157" t="s">
        <v>169</v>
      </c>
      <c r="B42" s="162"/>
      <c r="C42" s="162"/>
    </row>
    <row r="43" ht="20.1" customHeight="1" spans="1:3">
      <c r="A43" s="157" t="s">
        <v>170</v>
      </c>
      <c r="B43" s="162"/>
      <c r="C43" s="162"/>
    </row>
    <row r="44" ht="20.1" customHeight="1" spans="1:3">
      <c r="A44" s="157" t="s">
        <v>171</v>
      </c>
      <c r="B44" s="162"/>
      <c r="C44" s="162"/>
    </row>
    <row r="45" ht="20.1" customHeight="1" spans="1:3">
      <c r="A45" s="157" t="s">
        <v>172</v>
      </c>
      <c r="B45" s="162"/>
      <c r="C45" s="162"/>
    </row>
    <row r="46" ht="20.1" customHeight="1" spans="1:3">
      <c r="A46" s="157" t="s">
        <v>173</v>
      </c>
      <c r="B46" s="162"/>
      <c r="C46" s="162"/>
    </row>
    <row r="47" ht="20.1" customHeight="1" spans="1:3">
      <c r="A47" s="157" t="s">
        <v>174</v>
      </c>
      <c r="B47" s="162"/>
      <c r="C47" s="162"/>
    </row>
    <row r="48" ht="20.1" customHeight="1" spans="1:3">
      <c r="A48" s="157" t="s">
        <v>175</v>
      </c>
      <c r="B48" s="162">
        <v>1078</v>
      </c>
      <c r="C48" s="162">
        <f>SUM(C49:C69)</f>
        <v>2364</v>
      </c>
    </row>
    <row r="49" ht="20.1" customHeight="1" spans="1:3">
      <c r="A49" s="157" t="s">
        <v>176</v>
      </c>
      <c r="B49" s="162">
        <v>761</v>
      </c>
      <c r="C49" s="162">
        <v>730</v>
      </c>
    </row>
    <row r="50" ht="20.1" customHeight="1" spans="1:3">
      <c r="A50" s="157" t="s">
        <v>177</v>
      </c>
      <c r="B50" s="162"/>
      <c r="C50" s="162"/>
    </row>
    <row r="51" ht="20.1" customHeight="1" spans="1:3">
      <c r="A51" s="157" t="s">
        <v>178</v>
      </c>
      <c r="B51" s="162"/>
      <c r="C51" s="162"/>
    </row>
    <row r="52" ht="20.1" customHeight="1" spans="1:3">
      <c r="A52" s="157" t="s">
        <v>179</v>
      </c>
      <c r="B52" s="162">
        <v>100</v>
      </c>
      <c r="C52" s="162"/>
    </row>
    <row r="53" ht="20.1" customHeight="1" spans="1:3">
      <c r="A53" s="157" t="s">
        <v>180</v>
      </c>
      <c r="B53" s="162"/>
      <c r="C53" s="162"/>
    </row>
    <row r="54" ht="20.1" customHeight="1" spans="1:3">
      <c r="A54" s="157" t="s">
        <v>181</v>
      </c>
      <c r="B54" s="162"/>
      <c r="C54" s="162"/>
    </row>
    <row r="55" ht="20.1" customHeight="1" spans="1:3">
      <c r="A55" s="157" t="s">
        <v>182</v>
      </c>
      <c r="B55" s="162"/>
      <c r="C55" s="162"/>
    </row>
    <row r="56" ht="20.1" customHeight="1" spans="1:3">
      <c r="A56" s="157" t="s">
        <v>183</v>
      </c>
      <c r="B56" s="162">
        <v>18</v>
      </c>
      <c r="C56" s="162">
        <v>27</v>
      </c>
    </row>
    <row r="57" ht="20.1" customHeight="1" spans="1:3">
      <c r="A57" s="157" t="s">
        <v>184</v>
      </c>
      <c r="B57" s="162"/>
      <c r="C57" s="162"/>
    </row>
    <row r="58" ht="20.1" customHeight="1" spans="1:3">
      <c r="A58" s="157" t="s">
        <v>185</v>
      </c>
      <c r="B58" s="162"/>
      <c r="C58" s="162"/>
    </row>
    <row r="59" ht="20.1" customHeight="1" spans="1:3">
      <c r="A59" s="157" t="s">
        <v>186</v>
      </c>
      <c r="B59" s="162">
        <v>7</v>
      </c>
      <c r="C59" s="162">
        <v>1018</v>
      </c>
    </row>
    <row r="60" ht="20.1" customHeight="1" spans="1:3">
      <c r="A60" s="157" t="s">
        <v>187</v>
      </c>
      <c r="B60" s="162">
        <v>192</v>
      </c>
      <c r="C60" s="162">
        <v>192</v>
      </c>
    </row>
    <row r="61" ht="20.1" customHeight="1" spans="1:3">
      <c r="A61" s="157" t="s">
        <v>188</v>
      </c>
      <c r="B61" s="162"/>
      <c r="C61" s="162"/>
    </row>
    <row r="62" ht="20.1" customHeight="1" spans="1:3">
      <c r="A62" s="157" t="s">
        <v>189</v>
      </c>
      <c r="B62" s="162"/>
      <c r="C62" s="162"/>
    </row>
    <row r="63" ht="20.1" customHeight="1" spans="1:3">
      <c r="A63" s="157" t="s">
        <v>190</v>
      </c>
      <c r="B63" s="162"/>
      <c r="C63" s="162"/>
    </row>
    <row r="64" ht="20.1" customHeight="1" spans="1:3">
      <c r="A64" s="157" t="s">
        <v>191</v>
      </c>
      <c r="B64" s="162"/>
      <c r="C64" s="162"/>
    </row>
    <row r="65" ht="20.1" customHeight="1" spans="1:3">
      <c r="A65" s="157" t="s">
        <v>192</v>
      </c>
      <c r="B65" s="162"/>
      <c r="C65" s="162"/>
    </row>
    <row r="66" ht="20.1" customHeight="1" spans="1:3">
      <c r="A66" s="157" t="s">
        <v>193</v>
      </c>
      <c r="B66" s="162"/>
      <c r="C66" s="162"/>
    </row>
    <row r="67" ht="20.1" customHeight="1" spans="1:3">
      <c r="A67" s="157" t="s">
        <v>194</v>
      </c>
      <c r="B67" s="162"/>
      <c r="C67" s="162"/>
    </row>
    <row r="68" ht="20.1" customHeight="1" spans="1:3">
      <c r="A68" s="157" t="s">
        <v>195</v>
      </c>
      <c r="B68" s="162"/>
      <c r="C68" s="162">
        <v>350</v>
      </c>
    </row>
    <row r="69" ht="20.1" customHeight="1" spans="1:3">
      <c r="A69" s="157" t="s">
        <v>196</v>
      </c>
      <c r="B69" s="162"/>
      <c r="C69" s="162">
        <v>47</v>
      </c>
    </row>
    <row r="70" ht="20.1" customHeight="1" spans="1:3">
      <c r="A70" s="214" t="s">
        <v>197</v>
      </c>
      <c r="B70" s="164">
        <v>3371</v>
      </c>
      <c r="C70" s="164">
        <f>C5+C48</f>
        <v>4883</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ignoredErrors>
    <ignoredError sqref="C4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1-2024公共收入</vt:lpstr>
      <vt:lpstr>2-2024公共支出</vt:lpstr>
      <vt:lpstr>3-2024公共收入</vt:lpstr>
      <vt:lpstr>表3说明</vt:lpstr>
      <vt:lpstr>4-2024公共支出</vt:lpstr>
      <vt:lpstr>表4说明 </vt:lpstr>
      <vt:lpstr>5-2024公共转移支付收入</vt:lpstr>
      <vt:lpstr>6-2024公共转移支付支出</vt:lpstr>
      <vt:lpstr>7-2024基金收入</vt:lpstr>
      <vt:lpstr>8-2024基金支出</vt:lpstr>
      <vt:lpstr>9-2024基金收入</vt:lpstr>
      <vt:lpstr>表9说明</vt:lpstr>
      <vt:lpstr>10-2024基金支出</vt:lpstr>
      <vt:lpstr>表10说明</vt:lpstr>
      <vt:lpstr>11-2024国资收入</vt:lpstr>
      <vt:lpstr>12-2024国资支出</vt:lpstr>
      <vt:lpstr>13-2024国资收入</vt:lpstr>
      <vt:lpstr>表13说明</vt:lpstr>
      <vt:lpstr>14-2024国资支出</vt:lpstr>
      <vt:lpstr>表14说明</vt:lpstr>
      <vt:lpstr>15-2024社保收入</vt:lpstr>
      <vt:lpstr>16-2024社保支出</vt:lpstr>
      <vt:lpstr>表15-16说明</vt:lpstr>
      <vt:lpstr>17-2025公共收入</vt:lpstr>
      <vt:lpstr>18-2025公共支出</vt:lpstr>
      <vt:lpstr>19-2025公共收入</vt:lpstr>
      <vt:lpstr>表19说明</vt:lpstr>
      <vt:lpstr>20-2025公共支出</vt:lpstr>
      <vt:lpstr>表20说明</vt:lpstr>
      <vt:lpstr>21-2025公共转移支付收入</vt:lpstr>
      <vt:lpstr>22-2025公共转移支付支出</vt:lpstr>
      <vt:lpstr>23-2025基金收入</vt:lpstr>
      <vt:lpstr>24-2025基金支出</vt:lpstr>
      <vt:lpstr>25-2025基金收入 </vt:lpstr>
      <vt:lpstr>表25说明</vt:lpstr>
      <vt:lpstr>26-2025基金支出 </vt:lpstr>
      <vt:lpstr>表26说明</vt:lpstr>
      <vt:lpstr>27-2025国资收入</vt:lpstr>
      <vt:lpstr>28-2025国资支出</vt:lpstr>
      <vt:lpstr>29-2025国资收入</vt:lpstr>
      <vt:lpstr>表29说明</vt:lpstr>
      <vt:lpstr>30-2025国资支出</vt:lpstr>
      <vt:lpstr>表30说明</vt:lpstr>
      <vt:lpstr>31-2025社保收入</vt:lpstr>
      <vt:lpstr>32-2025社保支出</vt:lpstr>
      <vt:lpstr>表32-36说明</vt:lpstr>
      <vt:lpstr>33-2023债务限额、余额</vt:lpstr>
      <vt:lpstr>34-一般债务情况表</vt:lpstr>
      <vt:lpstr>35-专项债务情况表</vt:lpstr>
      <vt:lpstr>36-债务还本付息</vt:lpstr>
      <vt:lpstr>37-2025年债务预算收支安排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宋慧乔</cp:lastModifiedBy>
  <dcterms:created xsi:type="dcterms:W3CDTF">2015-06-05T18:19:00Z</dcterms:created>
  <dcterms:modified xsi:type="dcterms:W3CDTF">2025-05-16T03:34:42Z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B1FA451D206B4A3E8DD39B9FD3CEE5C8_13</vt:lpwstr>
  </property>
</Properties>
</file>