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28800" windowHeight="12240"/>
  </bookViews>
  <sheets>
    <sheet name="表1 财政拨款收支总表" sheetId="3" r:id="rId1"/>
    <sheet name="表2 一般公共预算支出" sheetId="4" r:id="rId2"/>
    <sheet name="表3 一般公共预算财政基本支出" sheetId="5" r:id="rId3"/>
    <sheet name="表4 一般公用预算“三公”经费支出表" sheetId="6" r:id="rId4"/>
    <sheet name="表5 政府性基金预算支出表" sheetId="7" r:id="rId5"/>
    <sheet name="表6 部门收支总表" sheetId="8" r:id="rId6"/>
    <sheet name="表7 部门收入总表" sheetId="9" r:id="rId7"/>
    <sheet name="表8 部门支出总表" sheetId="10" r:id="rId8"/>
    <sheet name="表9 采购预算明细表" sheetId="11" r:id="rId9"/>
    <sheet name="表10 项目支出年度绩效目标表" sheetId="12" r:id="rId10"/>
    <sheet name="表11 部门整体目标表 " sheetId="13" r:id="rId11"/>
  </sheets>
  <calcPr calcId="144525"/>
</workbook>
</file>

<file path=xl/calcChain.xml><?xml version="1.0" encoding="utf-8"?>
<calcChain xmlns="http://schemas.openxmlformats.org/spreadsheetml/2006/main">
  <c r="H7" i="13" l="1"/>
  <c r="D7" i="13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6" i="10"/>
  <c r="E18" i="10"/>
  <c r="E15" i="10"/>
  <c r="E14" i="10"/>
  <c r="E11" i="10"/>
  <c r="E9" i="10"/>
  <c r="E8" i="10" s="1"/>
  <c r="D7" i="9"/>
  <c r="D8" i="9"/>
  <c r="D9" i="9"/>
  <c r="D10" i="9"/>
  <c r="D11" i="9"/>
  <c r="D12" i="9"/>
  <c r="D13" i="9"/>
  <c r="D14" i="9"/>
  <c r="D15" i="9"/>
  <c r="D18" i="9"/>
  <c r="E17" i="9"/>
  <c r="D17" i="9" s="1"/>
  <c r="E14" i="9"/>
  <c r="E13" i="9" s="1"/>
  <c r="E10" i="9"/>
  <c r="E8" i="9"/>
  <c r="E36" i="8"/>
  <c r="E38" i="8" s="1"/>
  <c r="C36" i="8"/>
  <c r="C38" i="8" s="1"/>
  <c r="F18" i="5"/>
  <c r="F8" i="5" s="1"/>
  <c r="F7" i="5" s="1"/>
  <c r="E9" i="5"/>
  <c r="E8" i="5" s="1"/>
  <c r="D10" i="5"/>
  <c r="D11" i="5"/>
  <c r="D12" i="5"/>
  <c r="D13" i="5"/>
  <c r="D14" i="5"/>
  <c r="D15" i="5"/>
  <c r="D16" i="5"/>
  <c r="D17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F20" i="4"/>
  <c r="F19" i="4" s="1"/>
  <c r="F17" i="4"/>
  <c r="F16" i="4" s="1"/>
  <c r="E16" i="4" s="1"/>
  <c r="F13" i="4"/>
  <c r="E13" i="4" s="1"/>
  <c r="F10" i="4"/>
  <c r="E10" i="4" s="1"/>
  <c r="E11" i="4"/>
  <c r="E12" i="4"/>
  <c r="E14" i="4"/>
  <c r="E15" i="4"/>
  <c r="E17" i="4"/>
  <c r="E18" i="4"/>
  <c r="E21" i="4"/>
  <c r="D10" i="4"/>
  <c r="D9" i="4" s="1"/>
  <c r="D13" i="4"/>
  <c r="D20" i="4"/>
  <c r="D19" i="4" s="1"/>
  <c r="D17" i="4"/>
  <c r="D16" i="4" s="1"/>
  <c r="G7" i="3"/>
  <c r="H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F7" i="3"/>
  <c r="F39" i="3" s="1"/>
  <c r="C7" i="3"/>
  <c r="C39" i="3" s="1"/>
  <c r="C7" i="13" l="1"/>
  <c r="E17" i="10"/>
  <c r="E16" i="9"/>
  <c r="D16" i="9" s="1"/>
  <c r="E7" i="9"/>
  <c r="D18" i="5"/>
  <c r="E7" i="5"/>
  <c r="D7" i="5" s="1"/>
  <c r="D8" i="5"/>
  <c r="D9" i="5"/>
  <c r="F9" i="4"/>
  <c r="E9" i="4" s="1"/>
  <c r="E20" i="4"/>
  <c r="E19" i="4"/>
  <c r="D8" i="4"/>
  <c r="D7" i="4" s="1"/>
  <c r="E7" i="3"/>
  <c r="E39" i="3" s="1"/>
  <c r="E7" i="10" l="1"/>
  <c r="E6" i="9"/>
  <c r="D6" i="9" s="1"/>
  <c r="F8" i="4"/>
  <c r="F7" i="4" s="1"/>
  <c r="E7" i="4" s="1"/>
  <c r="E6" i="10" l="1"/>
  <c r="E5" i="9"/>
  <c r="D5" i="9" s="1"/>
  <c r="E8" i="4"/>
</calcChain>
</file>

<file path=xl/sharedStrings.xml><?xml version="1.0" encoding="utf-8"?>
<sst xmlns="http://schemas.openxmlformats.org/spreadsheetml/2006/main" count="508" uniqueCount="315">
  <si>
    <t>表一</t>
  </si>
  <si>
    <t>单位：万元</t>
  </si>
  <si>
    <t>收入</t>
  </si>
  <si>
    <t>支出</t>
  </si>
  <si>
    <t>项目</t>
  </si>
  <si>
    <t>预算数</t>
  </si>
  <si>
    <t>支出科目</t>
  </si>
  <si>
    <t>合计</t>
  </si>
  <si>
    <t>一般公共预算</t>
  </si>
  <si>
    <t>政府性基金预算</t>
  </si>
  <si>
    <t>国有资本经营预算</t>
  </si>
  <si>
    <t xml:space="preserve">     一、本年收入</t>
  </si>
  <si>
    <t xml:space="preserve">     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</si>
  <si>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</si>
  <si>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</si>
  <si>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</si>
  <si>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</si>
  <si>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</si>
  <si>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</si>
  <si>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 xml:space="preserve">     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</si>
  <si>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</si>
  <si>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</si>
  <si>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</si>
  <si>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</si>
  <si>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</si>
  <si>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</si>
  <si>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</si>
  <si>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</si>
  <si>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</si>
  <si>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</si>
  <si>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</si>
  <si>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</si>
  <si>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</si>
  <si>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</si>
  <si>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</si>
  <si>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</si>
  <si>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</si>
  <si>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</si>
  <si>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</si>
  <si>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</si>
  <si>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</si>
  <si>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</si>
  <si>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</si>
  <si>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</si>
  <si>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</si>
  <si>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（二十九）抗疫特别国债安排的支出</t>
  </si>
  <si>
    <t>二、结转下年</t>
  </si>
  <si>
    <t>收入总计</t>
  </si>
  <si>
    <t>支出总计</t>
  </si>
  <si>
    <t>表二</t>
  </si>
  <si>
    <t>单位/科目编码</t>
  </si>
  <si>
    <t>单位/科目名称</t>
  </si>
  <si>
    <t>2022年预算数</t>
  </si>
  <si>
    <t>2023年预算数</t>
  </si>
  <si>
    <t>总计</t>
  </si>
  <si>
    <t>基本支出</t>
  </si>
  <si>
    <t>项目支出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</si>
  <si>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</si>
  <si>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</si>
  <si>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</si>
  <si>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</si>
  <si>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</si>
  <si>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</si>
  <si>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</si>
  <si>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</si>
  <si>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</si>
  <si>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</si>
  <si>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</si>
  <si>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</si>
  <si>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</si>
  <si>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</si>
  <si>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</si>
  <si>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</si>
  <si>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</si>
  <si>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</si>
  <si>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</si>
  <si>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</si>
  <si>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</si>
  <si>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</si>
  <si>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</si>
  <si>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</si>
  <si>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备注：本表反映当年一般公共预算财政拨款支出情况。</t>
  </si>
  <si>
    <t>表三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</si>
  <si>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</si>
  <si>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</si>
  <si>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</si>
  <si>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</si>
  <si>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</si>
  <si>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</si>
  <si>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</si>
  <si>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</si>
  <si>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</si>
  <si>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</si>
  <si>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</si>
  <si>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</si>
  <si>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</si>
  <si>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</si>
  <si>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</si>
  <si>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</si>
  <si>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</si>
  <si>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</si>
  <si>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</si>
  <si>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</si>
  <si>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</si>
  <si>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</si>
  <si>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</si>
  <si>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</si>
  <si>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</si>
  <si>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</si>
  <si>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</si>
  <si>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</si>
  <si>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</si>
  <si>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</si>
  <si>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</si>
  <si>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</si>
  <si>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</si>
  <si>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</si>
  <si>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</si>
  <si>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</si>
  <si>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</si>
  <si>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</si>
  <si>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</si>
  <si>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</si>
  <si>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</si>
  <si>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</si>
  <si>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</si>
  <si>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</si>
  <si>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维修（护）费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</si>
  <si>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</si>
  <si>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</si>
  <si>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</si>
  <si>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</si>
  <si>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</si>
  <si>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</si>
  <si>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</si>
  <si>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</si>
  <si>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</si>
  <si>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</si>
  <si>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</si>
  <si>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</si>
  <si>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</si>
  <si>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</si>
  <si>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</si>
  <si>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</si>
  <si>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</si>
  <si>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</si>
  <si>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</si>
  <si>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</si>
  <si>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</si>
  <si>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</si>
  <si>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</si>
  <si>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</si>
  <si>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</si>
  <si>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</si>
  <si>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</si>
  <si>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</si>
  <si>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</si>
  <si>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</si>
  <si>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309</t>
  </si>
  <si>
    <t>资本性支出（基本建设）</t>
  </si>
  <si>
    <t>30902</t>
  </si>
  <si>
    <t>办公设备购置</t>
  </si>
  <si>
    <t>310</t>
  </si>
  <si>
    <t>资本性支出</t>
  </si>
  <si>
    <t>31002</t>
  </si>
  <si>
    <t>表四</t>
  </si>
  <si>
    <t>部门编码</t>
  </si>
  <si>
    <t>部门名称</t>
  </si>
  <si>
    <t>公务用车购置及运行费</t>
  </si>
  <si>
    <t>小计</t>
  </si>
  <si>
    <t>公务用车购置</t>
  </si>
  <si>
    <t>表五</t>
  </si>
  <si>
    <t>表六</t>
  </si>
  <si>
    <t>一般公共预算拨款收入</t>
  </si>
  <si>
    <t>一、一般公共服务支出</t>
  </si>
  <si>
    <t>政府性基金预算拨款收入</t>
  </si>
  <si>
    <t>二、外交支出</t>
  </si>
  <si>
    <t>国有资本经营预算拨款收入</t>
  </si>
  <si>
    <t>三、国防支出</t>
  </si>
  <si>
    <t>财政专户管理资金收入</t>
  </si>
  <si>
    <t>四、公共安全支出</t>
  </si>
  <si>
    <t>事业收入</t>
  </si>
  <si>
    <t>五、教育支出</t>
  </si>
  <si>
    <t>上级补助收入</t>
  </si>
  <si>
    <t>六、科学技术支出</t>
  </si>
  <si>
    <t>附属单位上缴收入</t>
  </si>
  <si>
    <t>七、文化旅游体育与传媒支出</t>
  </si>
  <si>
    <t>事业单位经营收入</t>
  </si>
  <si>
    <t>八、社会保障和就业支出</t>
  </si>
  <si>
    <t>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</si>
  <si>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</si>
  <si>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</si>
  <si>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</si>
  <si>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</si>
  <si>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</si>
  <si>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</si>
  <si>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</si>
  <si>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</si>
  <si>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</si>
  <si>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</si>
  <si>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</si>
  <si>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</si>
  <si>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</si>
  <si>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</si>
  <si>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</si>
  <si>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</si>
  <si>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</si>
  <si>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</si>
  <si>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</si>
  <si>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</si>
  <si>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二十九、抗疫特别国债安排的支出</t>
  </si>
  <si>
    <t>本年收入合计</t>
  </si>
  <si>
    <t>本年支出合计</t>
  </si>
  <si>
    <t>上年结转</t>
  </si>
  <si>
    <t>结转下年</t>
  </si>
  <si>
    <t>表七</t>
  </si>
  <si>
    <t>表八</t>
  </si>
  <si>
    <t>表九</t>
  </si>
  <si>
    <t>上年结转结余资金</t>
  </si>
  <si>
    <t>财政专户管理收入</t>
  </si>
  <si>
    <t>货物类</t>
  </si>
  <si>
    <t>工程类</t>
  </si>
  <si>
    <t>服务类</t>
  </si>
  <si>
    <t>表十</t>
  </si>
  <si>
    <t>编制单位</t>
  </si>
  <si>
    <t>项目名称</t>
  </si>
  <si>
    <t>职能职责与活动</t>
  </si>
  <si>
    <t>主管部门</t>
  </si>
  <si>
    <t>项目经办人</t>
  </si>
  <si>
    <t>项目总额</t>
  </si>
  <si>
    <t>万元</t>
  </si>
  <si>
    <t>预算执行率权重</t>
  </si>
  <si>
    <t>项目经办人电话</t>
  </si>
  <si>
    <t>其中:财政资金</t>
  </si>
  <si>
    <t>年度目标</t>
  </si>
  <si>
    <t>财政专户管理资金</t>
  </si>
  <si>
    <t>单位资金</t>
  </si>
  <si>
    <t>社会投入资金</t>
  </si>
  <si>
    <t>银行贷款</t>
  </si>
  <si>
    <t>一级指标</t>
  </si>
  <si>
    <t>二级指标</t>
  </si>
  <si>
    <t xml:space="preserve">三级指标 </t>
  </si>
  <si>
    <t>指标性质</t>
  </si>
  <si>
    <t>指标值</t>
  </si>
  <si>
    <t>本年指标值</t>
  </si>
  <si>
    <t>度量单位</t>
  </si>
  <si>
    <t>权重(%)</t>
  </si>
  <si>
    <t>本年权重(%)</t>
  </si>
  <si>
    <t>是否核心指标</t>
  </si>
  <si>
    <t>备注</t>
  </si>
  <si>
    <t>表十一</t>
  </si>
  <si>
    <t>预算部门名称</t>
  </si>
  <si>
    <t>归口科室</t>
  </si>
  <si>
    <t>011-乡财科</t>
  </si>
  <si>
    <t>总体资金情况</t>
  </si>
  <si>
    <t>预算支出总额（万元)</t>
  </si>
  <si>
    <t>财政拨款</t>
  </si>
  <si>
    <t>专户资金</t>
  </si>
  <si>
    <t>部门整体绩效情况</t>
  </si>
  <si>
    <t>整体绩效目标</t>
  </si>
  <si>
    <t>严格执行预算，兜牢“三保”底线，全面完成基层党建、经济发展、社会事务管理、乡村振兴等各项工作任务，促进全镇经济社会持续健康发展。</t>
  </si>
  <si>
    <t>年度绩效指标</t>
  </si>
  <si>
    <t xml:space="preserve"> 三级指标</t>
  </si>
  <si>
    <t>权重（%）</t>
  </si>
  <si>
    <t>产出指标</t>
  </si>
  <si>
    <t>数量指标</t>
  </si>
  <si>
    <t>人大代表调研活动次数</t>
  </si>
  <si>
    <t>≥</t>
  </si>
  <si>
    <t>10</t>
  </si>
  <si>
    <t>次</t>
  </si>
  <si>
    <t>12</t>
  </si>
  <si>
    <t>否</t>
  </si>
  <si>
    <t>主题党日活动次数</t>
  </si>
  <si>
    <t>＝</t>
  </si>
  <si>
    <t>新增就业人数</t>
  </si>
  <si>
    <t>500</t>
  </si>
  <si>
    <t>人</t>
  </si>
  <si>
    <t>是</t>
  </si>
  <si>
    <t>满意度指标</t>
  </si>
  <si>
    <t>服务对象满意度指标</t>
  </si>
  <si>
    <t>社区治安综合治理群众满意度</t>
  </si>
  <si>
    <t>90</t>
  </si>
  <si>
    <t>%</t>
  </si>
  <si>
    <t>5</t>
  </si>
  <si>
    <t>生态环境群众满意度</t>
  </si>
  <si>
    <t>服务辖区企业满意度</t>
  </si>
  <si>
    <t>100</t>
  </si>
  <si>
    <t>质量指标</t>
  </si>
  <si>
    <t>机关运转保障率</t>
  </si>
  <si>
    <t>15</t>
  </si>
  <si>
    <t>辖区民生保障率</t>
  </si>
  <si>
    <t>招商引资任务完成率</t>
  </si>
  <si>
    <t>效益指标</t>
  </si>
  <si>
    <t>社会效益指标</t>
  </si>
  <si>
    <t>法制宣传知晓率</t>
  </si>
  <si>
    <t>80</t>
  </si>
  <si>
    <t>其他说明</t>
  </si>
  <si>
    <t>重庆市涪陵区马武镇劳动就业和社会保障服务所</t>
    <phoneticPr fontId="8" type="noConversion"/>
  </si>
  <si>
    <t>914005-重庆市涪陵区马武镇劳动就业和社会保障服务所</t>
    <phoneticPr fontId="8" type="noConversion"/>
  </si>
  <si>
    <t>重庆市涪陵区马武镇劳动就业和社会保障服务所</t>
    <phoneticPr fontId="8" type="noConversion"/>
  </si>
  <si>
    <t>2024年财政拨款收支总表</t>
    <phoneticPr fontId="8" type="noConversion"/>
  </si>
  <si>
    <t>2024年一般公共预算财政拨款支出预算表</t>
    <phoneticPr fontId="8" type="noConversion"/>
  </si>
  <si>
    <t>事业运行</t>
  </si>
  <si>
    <t>事业运行</t>
    <phoneticPr fontId="8" type="noConversion"/>
  </si>
  <si>
    <t>2024年一般公共预算财政拨款基本支出预算表</t>
    <phoneticPr fontId="8" type="noConversion"/>
  </si>
  <si>
    <t>2024年一般公共预算“三公”经费支出表</t>
    <phoneticPr fontId="8" type="noConversion"/>
  </si>
  <si>
    <t>2023年预算数</t>
    <phoneticPr fontId="8" type="noConversion"/>
  </si>
  <si>
    <t>2024年预算数</t>
    <phoneticPr fontId="8" type="noConversion"/>
  </si>
  <si>
    <t>2024年政府性基金预算财政拨款支出预算表</t>
    <phoneticPr fontId="8" type="noConversion"/>
  </si>
  <si>
    <t>2024年部门收支总表</t>
    <phoneticPr fontId="8" type="noConversion"/>
  </si>
  <si>
    <t>2024年部门收入总表</t>
    <phoneticPr fontId="8" type="noConversion"/>
  </si>
  <si>
    <t>2024年部门支出总表</t>
    <phoneticPr fontId="8" type="noConversion"/>
  </si>
  <si>
    <t>2024年采购预算明细表</t>
    <phoneticPr fontId="8" type="noConversion"/>
  </si>
  <si>
    <t>2024年项目支出年度绩效目标表</t>
    <phoneticPr fontId="8" type="noConversion"/>
  </si>
  <si>
    <t>2024年部门整体支出绩效目标表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</si>
</sst>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"/>
    <numFmt numFmtId="177" formatCode="#,##0.00_ "/>
    <numFmt numFmtId="178" formatCode="#,##0.00000000000000_ "/>
  </numFmts>
  <fonts count="9">
    <font>
      <sz val="11"/>
      <color indexed="8"/>
      <name val="等线"/>
      <family val="2"/>
      <charset val="1"/>
      <scheme val="minor"/>
    </font>
    <font>
      <sz val="9"/>
      <name val="SimSun"/>
      <charset val="134"/>
    </font>
    <font>
      <sz val="15"/>
      <color rgb="FF000000"/>
      <name val="黑体"/>
      <family val="3"/>
      <charset val="134"/>
    </font>
    <font>
      <sz val="9"/>
      <color rgb="FF000000"/>
      <name val="SimSun"/>
      <charset val="134"/>
    </font>
    <font>
      <b/>
      <sz val="9"/>
      <color rgb="FF000000"/>
      <name val="SimSun"/>
      <charset val="134"/>
    </font>
    <font>
      <sz val="9"/>
      <color rgb="FF000000"/>
      <name val="WenQuanYi Micro Hei"/>
    </font>
    <font>
      <b/>
      <sz val="15"/>
      <color rgb="FF000000"/>
      <name val="SimSun"/>
      <charset val="134"/>
    </font>
    <font>
      <sz val="9"/>
      <color rgb="FF000000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0F0F0"/>
        <bgColor rgb="FFF0F0F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177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178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showZeros="0" tabSelected="1" workbookViewId="0">
      <selection activeCell="L22" sqref="L22"/>
    </sheetView>
  </sheetViews>
  <sheetFormatPr defaultColWidth="10" defaultRowHeight="14.25"/>
  <cols>
    <col min="1" max="1" width="1" customWidth="1"/>
    <col min="2" max="2" width="21.5" customWidth="1"/>
    <col min="3" max="3" width="8.25" customWidth="1"/>
    <col min="4" max="4" width="26.625" customWidth="1"/>
    <col min="5" max="8" width="9.25" customWidth="1"/>
  </cols>
  <sheetData>
    <row r="1" spans="1:8" ht="16.350000000000001" customHeight="1">
      <c r="A1" s="1"/>
      <c r="B1" s="1" t="s">
        <v>0</v>
      </c>
    </row>
    <row r="2" spans="1:8" ht="45.6" customHeight="1">
      <c r="A2" s="1"/>
      <c r="B2" s="28" t="s">
        <v>300</v>
      </c>
      <c r="C2" s="28"/>
      <c r="D2" s="28"/>
      <c r="E2" s="28"/>
      <c r="F2" s="28"/>
      <c r="G2" s="28"/>
      <c r="H2" s="28"/>
    </row>
    <row r="3" spans="1:8" ht="16.350000000000001" customHeight="1">
      <c r="B3" s="29"/>
      <c r="C3" s="29"/>
      <c r="D3" s="29"/>
      <c r="G3" s="30" t="s">
        <v>1</v>
      </c>
      <c r="H3" s="30"/>
    </row>
    <row r="4" spans="1:8" ht="26.1" customHeight="1">
      <c r="B4" s="31" t="s">
        <v>2</v>
      </c>
      <c r="C4" s="31"/>
      <c r="D4" s="31" t="s">
        <v>3</v>
      </c>
      <c r="E4" s="31"/>
      <c r="F4" s="31"/>
      <c r="G4" s="31"/>
      <c r="H4" s="31"/>
    </row>
    <row r="5" spans="1:8" ht="14.65" customHeight="1">
      <c r="B5" s="31" t="s">
        <v>4</v>
      </c>
      <c r="C5" s="31" t="s">
        <v>5</v>
      </c>
      <c r="D5" s="31" t="s">
        <v>6</v>
      </c>
      <c r="E5" s="31" t="s">
        <v>7</v>
      </c>
      <c r="F5" s="31" t="s">
        <v>8</v>
      </c>
      <c r="G5" s="31" t="s">
        <v>9</v>
      </c>
      <c r="H5" s="31" t="s">
        <v>10</v>
      </c>
    </row>
    <row r="6" spans="1:8" ht="14.65" customHeight="1">
      <c r="B6" s="31"/>
      <c r="C6" s="31"/>
      <c r="D6" s="31"/>
      <c r="E6" s="31"/>
      <c r="F6" s="31"/>
      <c r="G6" s="31"/>
      <c r="H6" s="31"/>
    </row>
    <row r="7" spans="1:8" ht="16.350000000000001" customHeight="1">
      <c r="B7" s="5" t="s">
        <v>11</v>
      </c>
      <c r="C7" s="6">
        <f>SUM(C8:C10)</f>
        <v>205.48</v>
      </c>
      <c r="D7" s="5" t="s">
        <v>12</v>
      </c>
      <c r="E7" s="6">
        <f>SUM(F7:H7)</f>
        <v>205.48000000000002</v>
      </c>
      <c r="F7" s="6">
        <f>SUM(F8:F36)</f>
        <v>205.48000000000002</v>
      </c>
      <c r="G7" s="6">
        <f t="shared" ref="G7:H7" si="0">SUM(G8:G36)</f>
        <v>0</v>
      </c>
      <c r="H7" s="6">
        <f t="shared" si="0"/>
        <v>0</v>
      </c>
    </row>
    <row r="8" spans="1:8" ht="16.350000000000001" customHeight="1">
      <c r="B8" s="5" t="s">
        <v>13</v>
      </c>
      <c r="C8" s="6">
        <v>205.48</v>
      </c>
      <c r="D8" s="5" t="s">
        <v>14</v>
      </c>
      <c r="E8" s="6">
        <f t="shared" ref="E8:E36" si="1">SUM(F8:H8)</f>
        <v>0</v>
      </c>
      <c r="F8" s="6"/>
      <c r="G8" s="6"/>
      <c r="H8" s="6"/>
    </row>
    <row r="9" spans="1:8" ht="16.350000000000001" customHeight="1">
      <c r="B9" s="5" t="s">
        <v>15</v>
      </c>
      <c r="C9" s="6"/>
      <c r="D9" s="5" t="s">
        <v>16</v>
      </c>
      <c r="E9" s="6">
        <f t="shared" si="1"/>
        <v>0</v>
      </c>
      <c r="F9" s="6"/>
      <c r="G9" s="6"/>
      <c r="H9" s="6"/>
    </row>
    <row r="10" spans="1:8" ht="24.95" customHeight="1">
      <c r="B10" s="5" t="s">
        <v>17</v>
      </c>
      <c r="C10" s="6"/>
      <c r="D10" s="5" t="s">
        <v>18</v>
      </c>
      <c r="E10" s="6">
        <f t="shared" si="1"/>
        <v>0</v>
      </c>
      <c r="F10" s="6"/>
      <c r="G10" s="6"/>
      <c r="H10" s="6"/>
    </row>
    <row r="11" spans="1:8" ht="16.350000000000001" customHeight="1">
      <c r="B11" s="5" t="s">
        <v>19</v>
      </c>
      <c r="C11" s="6"/>
      <c r="D11" s="5" t="s">
        <v>20</v>
      </c>
      <c r="E11" s="6">
        <f t="shared" si="1"/>
        <v>0</v>
      </c>
      <c r="F11" s="6"/>
      <c r="G11" s="6"/>
      <c r="H11" s="6"/>
    </row>
    <row r="12" spans="1:8" ht="16.350000000000001" customHeight="1">
      <c r="B12" s="5" t="s">
        <v>13</v>
      </c>
      <c r="C12" s="6"/>
      <c r="D12" s="5" t="s">
        <v>21</v>
      </c>
      <c r="E12" s="6">
        <f t="shared" si="1"/>
        <v>0</v>
      </c>
      <c r="F12" s="6"/>
      <c r="G12" s="6"/>
      <c r="H12" s="6"/>
    </row>
    <row r="13" spans="1:8" ht="16.350000000000001" customHeight="1">
      <c r="B13" s="5" t="s">
        <v>15</v>
      </c>
      <c r="C13" s="6"/>
      <c r="D13" s="5" t="s">
        <v>22</v>
      </c>
      <c r="E13" s="6">
        <f t="shared" si="1"/>
        <v>0</v>
      </c>
      <c r="F13" s="6"/>
      <c r="G13" s="6"/>
      <c r="H13" s="6"/>
    </row>
    <row r="14" spans="1:8" ht="24.95" customHeight="1">
      <c r="B14" s="5" t="s">
        <v>17</v>
      </c>
      <c r="C14" s="6"/>
      <c r="D14" s="5" t="s">
        <v>23</v>
      </c>
      <c r="E14" s="6">
        <f t="shared" si="1"/>
        <v>0</v>
      </c>
      <c r="F14" s="6"/>
      <c r="G14" s="6"/>
      <c r="H14" s="6"/>
    </row>
    <row r="15" spans="1:8" ht="16.350000000000001" customHeight="1">
      <c r="B15" s="5"/>
      <c r="C15" s="6"/>
      <c r="D15" s="5" t="s">
        <v>24</v>
      </c>
      <c r="E15" s="6">
        <f t="shared" si="1"/>
        <v>184.85</v>
      </c>
      <c r="F15" s="6">
        <v>184.85</v>
      </c>
      <c r="G15" s="6"/>
      <c r="H15" s="6"/>
    </row>
    <row r="16" spans="1:8" ht="16.350000000000001" customHeight="1">
      <c r="B16" s="5"/>
      <c r="C16" s="6"/>
      <c r="D16" s="5" t="s">
        <v>25</v>
      </c>
      <c r="E16" s="6">
        <f t="shared" si="1"/>
        <v>0</v>
      </c>
      <c r="F16" s="6"/>
      <c r="G16" s="6"/>
      <c r="H16" s="6"/>
    </row>
    <row r="17" spans="2:8" ht="16.350000000000001" customHeight="1">
      <c r="B17" s="5"/>
      <c r="C17" s="6"/>
      <c r="D17" s="5" t="s">
        <v>26</v>
      </c>
      <c r="E17" s="6">
        <f t="shared" si="1"/>
        <v>10.39</v>
      </c>
      <c r="F17" s="6">
        <v>10.39</v>
      </c>
      <c r="G17" s="6"/>
      <c r="H17" s="6"/>
    </row>
    <row r="18" spans="2:8" ht="16.350000000000001" customHeight="1">
      <c r="B18" s="5"/>
      <c r="C18" s="6"/>
      <c r="D18" s="5" t="s">
        <v>27</v>
      </c>
      <c r="E18" s="6">
        <f t="shared" si="1"/>
        <v>0</v>
      </c>
      <c r="F18" s="6"/>
      <c r="G18" s="6"/>
      <c r="H18" s="6"/>
    </row>
    <row r="19" spans="2:8" ht="16.350000000000001" customHeight="1">
      <c r="B19" s="5"/>
      <c r="C19" s="6"/>
      <c r="D19" s="5" t="s">
        <v>28</v>
      </c>
      <c r="E19" s="6">
        <f t="shared" si="1"/>
        <v>0</v>
      </c>
      <c r="F19" s="6"/>
      <c r="G19" s="6"/>
      <c r="H19" s="6"/>
    </row>
    <row r="20" spans="2:8" ht="16.350000000000001" customHeight="1">
      <c r="B20" s="5"/>
      <c r="C20" s="6"/>
      <c r="D20" s="5" t="s">
        <v>29</v>
      </c>
      <c r="E20" s="6">
        <f t="shared" si="1"/>
        <v>0</v>
      </c>
      <c r="F20" s="6"/>
      <c r="G20" s="6"/>
      <c r="H20" s="6"/>
    </row>
    <row r="21" spans="2:8" ht="16.350000000000001" customHeight="1">
      <c r="B21" s="5"/>
      <c r="C21" s="6"/>
      <c r="D21" s="5" t="s">
        <v>30</v>
      </c>
      <c r="E21" s="6">
        <f t="shared" si="1"/>
        <v>0</v>
      </c>
      <c r="F21" s="6"/>
      <c r="G21" s="6"/>
      <c r="H21" s="6"/>
    </row>
    <row r="22" spans="2:8" ht="16.350000000000001" customHeight="1">
      <c r="B22" s="5"/>
      <c r="C22" s="6"/>
      <c r="D22" s="5" t="s">
        <v>31</v>
      </c>
      <c r="E22" s="6">
        <f t="shared" si="1"/>
        <v>0</v>
      </c>
      <c r="F22" s="6"/>
      <c r="G22" s="6"/>
      <c r="H22" s="6"/>
    </row>
    <row r="23" spans="2:8" ht="16.350000000000001" customHeight="1">
      <c r="B23" s="5"/>
      <c r="C23" s="6"/>
      <c r="D23" s="5" t="s">
        <v>32</v>
      </c>
      <c r="E23" s="6">
        <f t="shared" si="1"/>
        <v>0</v>
      </c>
      <c r="F23" s="6"/>
      <c r="G23" s="6"/>
      <c r="H23" s="6"/>
    </row>
    <row r="24" spans="2:8" ht="16.350000000000001" customHeight="1">
      <c r="B24" s="5"/>
      <c r="C24" s="6"/>
      <c r="D24" s="5" t="s">
        <v>33</v>
      </c>
      <c r="E24" s="6">
        <f t="shared" si="1"/>
        <v>0</v>
      </c>
      <c r="F24" s="6"/>
      <c r="G24" s="6"/>
      <c r="H24" s="6"/>
    </row>
    <row r="25" spans="2:8" ht="16.350000000000001" customHeight="1">
      <c r="B25" s="5"/>
      <c r="C25" s="6"/>
      <c r="D25" s="5" t="s">
        <v>34</v>
      </c>
      <c r="E25" s="6">
        <f t="shared" si="1"/>
        <v>0</v>
      </c>
      <c r="F25" s="6"/>
      <c r="G25" s="6"/>
      <c r="H25" s="6"/>
    </row>
    <row r="26" spans="2:8" ht="16.350000000000001" customHeight="1">
      <c r="B26" s="5"/>
      <c r="C26" s="6"/>
      <c r="D26" s="5" t="s">
        <v>35</v>
      </c>
      <c r="E26" s="6">
        <f t="shared" si="1"/>
        <v>0</v>
      </c>
      <c r="F26" s="6"/>
      <c r="G26" s="6"/>
      <c r="H26" s="6"/>
    </row>
    <row r="27" spans="2:8" ht="16.350000000000001" customHeight="1">
      <c r="B27" s="5"/>
      <c r="C27" s="6"/>
      <c r="D27" s="5" t="s">
        <v>36</v>
      </c>
      <c r="E27" s="6">
        <f t="shared" si="1"/>
        <v>10.24</v>
      </c>
      <c r="F27" s="6">
        <v>10.24</v>
      </c>
      <c r="G27" s="6"/>
      <c r="H27" s="6"/>
    </row>
    <row r="28" spans="2:8" ht="16.350000000000001" customHeight="1">
      <c r="B28" s="5"/>
      <c r="C28" s="6"/>
      <c r="D28" s="5" t="s">
        <v>37</v>
      </c>
      <c r="E28" s="6">
        <f t="shared" si="1"/>
        <v>0</v>
      </c>
      <c r="F28" s="6"/>
      <c r="G28" s="6"/>
      <c r="H28" s="6"/>
    </row>
    <row r="29" spans="2:8" ht="16.350000000000001" customHeight="1">
      <c r="B29" s="5"/>
      <c r="C29" s="6"/>
      <c r="D29" s="5" t="s">
        <v>38</v>
      </c>
      <c r="E29" s="6">
        <f t="shared" si="1"/>
        <v>0</v>
      </c>
      <c r="F29" s="6"/>
      <c r="G29" s="6"/>
      <c r="H29" s="6"/>
    </row>
    <row r="30" spans="2:8" ht="16.350000000000001" customHeight="1">
      <c r="B30" s="5"/>
      <c r="C30" s="6"/>
      <c r="D30" s="5" t="s">
        <v>39</v>
      </c>
      <c r="E30" s="6">
        <f t="shared" si="1"/>
        <v>0</v>
      </c>
      <c r="F30" s="6"/>
      <c r="G30" s="6"/>
      <c r="H30" s="6"/>
    </row>
    <row r="31" spans="2:8" ht="16.350000000000001" customHeight="1">
      <c r="B31" s="5"/>
      <c r="C31" s="6"/>
      <c r="D31" s="5" t="s">
        <v>40</v>
      </c>
      <c r="E31" s="6">
        <f t="shared" si="1"/>
        <v>0</v>
      </c>
      <c r="F31" s="6"/>
      <c r="G31" s="6"/>
      <c r="H31" s="6"/>
    </row>
    <row r="32" spans="2:8" ht="16.350000000000001" customHeight="1">
      <c r="B32" s="5"/>
      <c r="C32" s="6"/>
      <c r="D32" s="5" t="s">
        <v>41</v>
      </c>
      <c r="E32" s="6">
        <f t="shared" si="1"/>
        <v>0</v>
      </c>
      <c r="F32" s="6"/>
      <c r="G32" s="6"/>
      <c r="H32" s="6"/>
    </row>
    <row r="33" spans="2:8" ht="16.350000000000001" customHeight="1">
      <c r="B33" s="5"/>
      <c r="C33" s="6"/>
      <c r="D33" s="5" t="s">
        <v>42</v>
      </c>
      <c r="E33" s="6">
        <f t="shared" si="1"/>
        <v>0</v>
      </c>
      <c r="F33" s="6"/>
      <c r="G33" s="6"/>
      <c r="H33" s="6"/>
    </row>
    <row r="34" spans="2:8" ht="16.350000000000001" customHeight="1">
      <c r="B34" s="5"/>
      <c r="C34" s="6"/>
      <c r="D34" s="5" t="s">
        <v>43</v>
      </c>
      <c r="E34" s="6">
        <f t="shared" si="1"/>
        <v>0</v>
      </c>
      <c r="F34" s="6"/>
      <c r="G34" s="6"/>
      <c r="H34" s="6"/>
    </row>
    <row r="35" spans="2:8" ht="16.350000000000001" customHeight="1">
      <c r="B35" s="5"/>
      <c r="C35" s="6"/>
      <c r="D35" s="5" t="s">
        <v>44</v>
      </c>
      <c r="E35" s="6">
        <f t="shared" si="1"/>
        <v>0</v>
      </c>
      <c r="F35" s="6"/>
      <c r="G35" s="6"/>
      <c r="H35" s="6"/>
    </row>
    <row r="36" spans="2:8" ht="16.350000000000001" customHeight="1">
      <c r="B36" s="5"/>
      <c r="C36" s="6"/>
      <c r="D36" s="5" t="s">
        <v>45</v>
      </c>
      <c r="E36" s="6">
        <f t="shared" si="1"/>
        <v>0</v>
      </c>
      <c r="F36" s="6"/>
      <c r="G36" s="6"/>
      <c r="H36" s="6"/>
    </row>
    <row r="37" spans="2:8" ht="16.350000000000001" customHeight="1">
      <c r="B37" s="5"/>
      <c r="C37" s="5"/>
      <c r="D37" s="7" t="s">
        <v>46</v>
      </c>
      <c r="E37" s="5"/>
      <c r="F37" s="5"/>
      <c r="G37" s="5"/>
      <c r="H37" s="5"/>
    </row>
    <row r="38" spans="2:8" ht="16.350000000000001" customHeight="1">
      <c r="B38" s="5"/>
      <c r="C38" s="5"/>
      <c r="D38" s="5"/>
      <c r="E38" s="5"/>
      <c r="F38" s="5"/>
      <c r="G38" s="5"/>
      <c r="H38" s="5"/>
    </row>
    <row r="39" spans="2:8" ht="16.350000000000001" customHeight="1">
      <c r="B39" s="7" t="s">
        <v>47</v>
      </c>
      <c r="C39" s="6">
        <f>C7+C11</f>
        <v>205.48</v>
      </c>
      <c r="D39" s="7" t="s">
        <v>48</v>
      </c>
      <c r="E39" s="6">
        <f>E37+E7</f>
        <v>205.48000000000002</v>
      </c>
      <c r="F39" s="6">
        <f>F37+F7</f>
        <v>205.48000000000002</v>
      </c>
      <c r="G39" s="5"/>
      <c r="H39" s="5"/>
    </row>
  </sheetData>
  <mergeCells count="12">
    <mergeCell ref="G5:G6"/>
    <mergeCell ref="H5:H6"/>
    <mergeCell ref="B5:B6"/>
    <mergeCell ref="C5:C6"/>
    <mergeCell ref="D5:D6"/>
    <mergeCell ref="E5:E6"/>
    <mergeCell ref="F5:F6"/>
    <mergeCell ref="B2:H2"/>
    <mergeCell ref="B3:D3"/>
    <mergeCell ref="G3:H3"/>
    <mergeCell ref="B4:C4"/>
    <mergeCell ref="D4:H4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O12"/>
  <sheetViews>
    <sheetView workbookViewId="0">
      <selection activeCell="R12" sqref="R12"/>
    </sheetView>
  </sheetViews>
  <sheetFormatPr defaultColWidth="10" defaultRowHeight="14.25"/>
  <cols>
    <col min="1" max="1" width="0.75" customWidth="1"/>
    <col min="2" max="2" width="7.75" customWidth="1"/>
    <col min="3" max="3" width="10.25" customWidth="1"/>
    <col min="4" max="5" width="7.125" customWidth="1"/>
    <col min="6" max="6" width="5.125" customWidth="1"/>
    <col min="7" max="7" width="6.875" customWidth="1"/>
    <col min="8" max="8" width="5.625" customWidth="1"/>
    <col min="9" max="9" width="6.125" customWidth="1"/>
    <col min="10" max="10" width="6.875" customWidth="1"/>
    <col min="11" max="12" width="6.125" customWidth="1"/>
    <col min="13" max="13" width="7.125" customWidth="1"/>
    <col min="14" max="14" width="7.75" customWidth="1"/>
    <col min="15" max="15" width="3.875" customWidth="1"/>
  </cols>
  <sheetData>
    <row r="1" spans="1:15" ht="16.350000000000001" customHeight="1">
      <c r="A1" s="14"/>
      <c r="B1" s="14" t="s">
        <v>223</v>
      </c>
    </row>
    <row r="2" spans="1:15" ht="48.4" customHeight="1">
      <c r="B2" s="34" t="s">
        <v>313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5" ht="16.350000000000001" customHeight="1">
      <c r="L3" s="3"/>
      <c r="M3" s="14"/>
      <c r="N3" s="30" t="s">
        <v>1</v>
      </c>
      <c r="O3" s="30"/>
    </row>
    <row r="4" spans="1:15" ht="37.9" customHeight="1">
      <c r="B4" s="21" t="s">
        <v>224</v>
      </c>
      <c r="C4" s="35"/>
      <c r="D4" s="35"/>
      <c r="E4" s="35"/>
      <c r="F4" s="35"/>
      <c r="G4" s="21" t="s">
        <v>225</v>
      </c>
      <c r="H4" s="35"/>
      <c r="I4" s="35"/>
      <c r="J4" s="35"/>
      <c r="K4" s="35"/>
      <c r="L4" s="21" t="s">
        <v>226</v>
      </c>
      <c r="M4" s="35"/>
      <c r="N4" s="35"/>
      <c r="O4" s="35"/>
    </row>
    <row r="5" spans="1:15" ht="26.1" customHeight="1">
      <c r="B5" s="21" t="s">
        <v>227</v>
      </c>
      <c r="C5" s="35"/>
      <c r="D5" s="35"/>
      <c r="E5" s="35"/>
      <c r="F5" s="35"/>
      <c r="G5" s="21" t="s">
        <v>228</v>
      </c>
      <c r="H5" s="35"/>
      <c r="I5" s="35"/>
      <c r="J5" s="35"/>
      <c r="K5" s="35"/>
      <c r="L5" s="21" t="s">
        <v>229</v>
      </c>
      <c r="M5" s="36"/>
      <c r="N5" s="36"/>
      <c r="O5" s="21" t="s">
        <v>230</v>
      </c>
    </row>
    <row r="6" spans="1:15" ht="26.1" customHeight="1">
      <c r="B6" s="21" t="s">
        <v>231</v>
      </c>
      <c r="C6" s="37"/>
      <c r="D6" s="37"/>
      <c r="E6" s="37"/>
      <c r="F6" s="37"/>
      <c r="G6" s="21" t="s">
        <v>232</v>
      </c>
      <c r="H6" s="35"/>
      <c r="I6" s="35"/>
      <c r="J6" s="35"/>
      <c r="K6" s="35"/>
      <c r="L6" s="38" t="s">
        <v>233</v>
      </c>
      <c r="M6" s="38"/>
      <c r="N6" s="23"/>
      <c r="O6" s="21" t="s">
        <v>230</v>
      </c>
    </row>
    <row r="7" spans="1:15" ht="26.1" customHeight="1">
      <c r="B7" s="39" t="s">
        <v>234</v>
      </c>
      <c r="C7" s="41"/>
      <c r="D7" s="41"/>
      <c r="E7" s="41"/>
      <c r="F7" s="41"/>
      <c r="G7" s="41"/>
      <c r="H7" s="41"/>
      <c r="I7" s="41"/>
      <c r="J7" s="41"/>
      <c r="K7" s="41"/>
      <c r="L7" s="38" t="s">
        <v>235</v>
      </c>
      <c r="M7" s="38"/>
      <c r="N7" s="23"/>
      <c r="O7" s="21" t="s">
        <v>230</v>
      </c>
    </row>
    <row r="8" spans="1:15" ht="26.1" customHeight="1">
      <c r="B8" s="39"/>
      <c r="C8" s="41"/>
      <c r="D8" s="41"/>
      <c r="E8" s="41"/>
      <c r="F8" s="41"/>
      <c r="G8" s="41"/>
      <c r="H8" s="41"/>
      <c r="I8" s="41"/>
      <c r="J8" s="41"/>
      <c r="K8" s="41"/>
      <c r="L8" s="38" t="s">
        <v>236</v>
      </c>
      <c r="M8" s="38"/>
      <c r="N8" s="23"/>
      <c r="O8" s="21" t="s">
        <v>230</v>
      </c>
    </row>
    <row r="9" spans="1:15" ht="26.1" customHeight="1">
      <c r="B9" s="39"/>
      <c r="C9" s="41"/>
      <c r="D9" s="41"/>
      <c r="E9" s="41"/>
      <c r="F9" s="41"/>
      <c r="G9" s="41"/>
      <c r="H9" s="41"/>
      <c r="I9" s="41"/>
      <c r="J9" s="41"/>
      <c r="K9" s="41"/>
      <c r="L9" s="38" t="s">
        <v>237</v>
      </c>
      <c r="M9" s="38"/>
      <c r="N9" s="23"/>
      <c r="O9" s="21" t="s">
        <v>230</v>
      </c>
    </row>
    <row r="10" spans="1:15" ht="26.1" customHeight="1">
      <c r="B10" s="39"/>
      <c r="C10" s="41"/>
      <c r="D10" s="41"/>
      <c r="E10" s="41"/>
      <c r="F10" s="41"/>
      <c r="G10" s="41"/>
      <c r="H10" s="41"/>
      <c r="I10" s="41"/>
      <c r="J10" s="41"/>
      <c r="K10" s="41"/>
      <c r="L10" s="38" t="s">
        <v>238</v>
      </c>
      <c r="M10" s="38"/>
      <c r="N10" s="23"/>
      <c r="O10" s="21" t="s">
        <v>230</v>
      </c>
    </row>
    <row r="11" spans="1:15" ht="26.1" customHeight="1">
      <c r="B11" s="21" t="s">
        <v>239</v>
      </c>
      <c r="C11" s="21" t="s">
        <v>240</v>
      </c>
      <c r="D11" s="39" t="s">
        <v>241</v>
      </c>
      <c r="E11" s="39"/>
      <c r="F11" s="39"/>
      <c r="G11" s="21" t="s">
        <v>242</v>
      </c>
      <c r="H11" s="21" t="s">
        <v>243</v>
      </c>
      <c r="I11" s="21" t="s">
        <v>244</v>
      </c>
      <c r="J11" s="21" t="s">
        <v>245</v>
      </c>
      <c r="K11" s="21" t="s">
        <v>246</v>
      </c>
      <c r="L11" s="21" t="s">
        <v>247</v>
      </c>
      <c r="M11" s="21" t="s">
        <v>248</v>
      </c>
      <c r="N11" s="39" t="s">
        <v>249</v>
      </c>
      <c r="O11" s="39"/>
    </row>
    <row r="12" spans="1:15" ht="26.1" customHeight="1">
      <c r="B12" s="24"/>
      <c r="C12" s="24"/>
      <c r="D12" s="40"/>
      <c r="E12" s="40"/>
      <c r="F12" s="40"/>
      <c r="G12" s="21"/>
      <c r="H12" s="21"/>
      <c r="I12" s="21"/>
      <c r="J12" s="21"/>
      <c r="K12" s="21"/>
      <c r="L12" s="21"/>
      <c r="M12" s="21"/>
      <c r="N12" s="39"/>
      <c r="O12" s="39"/>
    </row>
  </sheetData>
  <mergeCells count="21">
    <mergeCell ref="D11:F11"/>
    <mergeCell ref="N11:O11"/>
    <mergeCell ref="D12:F12"/>
    <mergeCell ref="N12:O12"/>
    <mergeCell ref="B7:B10"/>
    <mergeCell ref="C7:K10"/>
    <mergeCell ref="L7:M7"/>
    <mergeCell ref="L8:M8"/>
    <mergeCell ref="L9:M9"/>
    <mergeCell ref="L10:M10"/>
    <mergeCell ref="C5:F5"/>
    <mergeCell ref="H5:K5"/>
    <mergeCell ref="M5:N5"/>
    <mergeCell ref="C6:F6"/>
    <mergeCell ref="H6:K6"/>
    <mergeCell ref="L6:M6"/>
    <mergeCell ref="B2:N2"/>
    <mergeCell ref="N3:O3"/>
    <mergeCell ref="C4:F4"/>
    <mergeCell ref="H4:K4"/>
    <mergeCell ref="M4:O4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21"/>
  <sheetViews>
    <sheetView showZeros="0" workbookViewId="0">
      <selection activeCell="D8" sqref="D8:K8"/>
    </sheetView>
  </sheetViews>
  <sheetFormatPr defaultColWidth="10" defaultRowHeight="14.25"/>
  <cols>
    <col min="1" max="1" width="1" customWidth="1"/>
    <col min="2" max="2" width="8.25" customWidth="1"/>
    <col min="3" max="4" width="10.25" customWidth="1"/>
    <col min="5" max="7" width="9.25" customWidth="1"/>
    <col min="8" max="8" width="10.25" customWidth="1"/>
    <col min="9" max="10" width="9.25" customWidth="1"/>
    <col min="11" max="11" width="10.25" customWidth="1"/>
  </cols>
  <sheetData>
    <row r="1" spans="1:11" ht="16.350000000000001" customHeight="1">
      <c r="A1" s="14"/>
      <c r="B1" s="14" t="s">
        <v>250</v>
      </c>
      <c r="C1" s="14"/>
      <c r="D1" s="14"/>
      <c r="E1" s="14"/>
      <c r="F1" s="14"/>
      <c r="G1" s="14"/>
      <c r="H1" s="14"/>
      <c r="I1" s="14"/>
      <c r="J1" s="14"/>
      <c r="K1" s="14"/>
    </row>
    <row r="2" spans="1:11" ht="48.4" customHeight="1">
      <c r="A2" s="14"/>
      <c r="B2" s="34" t="s">
        <v>314</v>
      </c>
      <c r="C2" s="34"/>
      <c r="D2" s="34"/>
      <c r="E2" s="34"/>
      <c r="F2" s="34"/>
      <c r="G2" s="34"/>
      <c r="H2" s="34"/>
      <c r="I2" s="34"/>
      <c r="J2" s="34"/>
      <c r="K2" s="34"/>
    </row>
    <row r="3" spans="1:11" ht="16.350000000000001" customHeight="1">
      <c r="A3" s="14"/>
      <c r="B3" s="25"/>
      <c r="C3" s="25"/>
      <c r="D3" s="25"/>
      <c r="E3" s="25"/>
      <c r="F3" s="25"/>
      <c r="G3" s="25"/>
      <c r="H3" s="25"/>
      <c r="I3" s="25"/>
      <c r="J3" s="26"/>
      <c r="K3" s="26" t="s">
        <v>1</v>
      </c>
    </row>
    <row r="4" spans="1:11" ht="26.1" customHeight="1">
      <c r="A4" s="14"/>
      <c r="B4" s="39" t="s">
        <v>251</v>
      </c>
      <c r="C4" s="39"/>
      <c r="D4" s="35" t="s">
        <v>298</v>
      </c>
      <c r="E4" s="35"/>
      <c r="F4" s="35"/>
      <c r="G4" s="35"/>
      <c r="H4" s="35"/>
      <c r="I4" s="21" t="s">
        <v>252</v>
      </c>
      <c r="J4" s="35" t="s">
        <v>253</v>
      </c>
      <c r="K4" s="35"/>
    </row>
    <row r="5" spans="1:11" ht="26.1" customHeight="1">
      <c r="A5" s="14"/>
      <c r="B5" s="39" t="s">
        <v>254</v>
      </c>
      <c r="C5" s="39" t="s">
        <v>255</v>
      </c>
      <c r="D5" s="39" t="s">
        <v>55</v>
      </c>
      <c r="E5" s="39"/>
      <c r="F5" s="39"/>
      <c r="G5" s="39"/>
      <c r="H5" s="39" t="s">
        <v>56</v>
      </c>
      <c r="I5" s="39"/>
      <c r="J5" s="39"/>
      <c r="K5" s="39"/>
    </row>
    <row r="6" spans="1:11" ht="26.1" customHeight="1">
      <c r="A6" s="14"/>
      <c r="B6" s="39"/>
      <c r="C6" s="39"/>
      <c r="D6" s="21" t="s">
        <v>7</v>
      </c>
      <c r="E6" s="21" t="s">
        <v>256</v>
      </c>
      <c r="F6" s="21" t="s">
        <v>257</v>
      </c>
      <c r="G6" s="21" t="s">
        <v>236</v>
      </c>
      <c r="H6" s="21" t="s">
        <v>7</v>
      </c>
      <c r="I6" s="21" t="s">
        <v>256</v>
      </c>
      <c r="J6" s="21" t="s">
        <v>257</v>
      </c>
      <c r="K6" s="21" t="s">
        <v>236</v>
      </c>
    </row>
    <row r="7" spans="1:11" ht="26.1" customHeight="1">
      <c r="A7" s="14"/>
      <c r="B7" s="39"/>
      <c r="C7" s="23">
        <f>D7+H7</f>
        <v>205.48</v>
      </c>
      <c r="D7" s="23">
        <f>SUM(E7:G7)</f>
        <v>205.48</v>
      </c>
      <c r="E7" s="23">
        <v>205.48</v>
      </c>
      <c r="F7" s="23"/>
      <c r="G7" s="23"/>
      <c r="H7" s="23">
        <f>SUM(I7:K7)</f>
        <v>0</v>
      </c>
      <c r="I7" s="23"/>
      <c r="J7" s="23"/>
      <c r="K7" s="23"/>
    </row>
    <row r="8" spans="1:11" ht="63.75" customHeight="1">
      <c r="A8" s="14"/>
      <c r="B8" s="43" t="s">
        <v>258</v>
      </c>
      <c r="C8" s="21" t="s">
        <v>259</v>
      </c>
      <c r="D8" s="35" t="s">
        <v>260</v>
      </c>
      <c r="E8" s="35"/>
      <c r="F8" s="35"/>
      <c r="G8" s="35"/>
      <c r="H8" s="35"/>
      <c r="I8" s="35"/>
      <c r="J8" s="35"/>
      <c r="K8" s="35"/>
    </row>
    <row r="9" spans="1:11" ht="29.25" customHeight="1">
      <c r="A9" s="14"/>
      <c r="B9" s="43"/>
      <c r="C9" s="39" t="s">
        <v>261</v>
      </c>
      <c r="D9" s="39"/>
      <c r="E9" s="39"/>
      <c r="F9" s="39"/>
      <c r="G9" s="39"/>
      <c r="H9" s="39"/>
      <c r="I9" s="39"/>
      <c r="J9" s="39"/>
      <c r="K9" s="39"/>
    </row>
    <row r="10" spans="1:11" ht="26.1" customHeight="1">
      <c r="A10" s="14"/>
      <c r="B10" s="43"/>
      <c r="C10" s="21" t="s">
        <v>239</v>
      </c>
      <c r="D10" s="21" t="s">
        <v>240</v>
      </c>
      <c r="E10" s="39" t="s">
        <v>262</v>
      </c>
      <c r="F10" s="39"/>
      <c r="G10" s="21" t="s">
        <v>242</v>
      </c>
      <c r="H10" s="21" t="s">
        <v>243</v>
      </c>
      <c r="I10" s="21" t="s">
        <v>245</v>
      </c>
      <c r="J10" s="21" t="s">
        <v>263</v>
      </c>
      <c r="K10" s="21" t="s">
        <v>248</v>
      </c>
    </row>
    <row r="11" spans="1:11" ht="26.1" customHeight="1">
      <c r="A11" s="42"/>
      <c r="B11" s="43"/>
      <c r="C11" s="22" t="s">
        <v>264</v>
      </c>
      <c r="D11" s="22" t="s">
        <v>265</v>
      </c>
      <c r="E11" s="35" t="s">
        <v>266</v>
      </c>
      <c r="F11" s="35"/>
      <c r="G11" s="21" t="s">
        <v>267</v>
      </c>
      <c r="H11" s="21" t="s">
        <v>268</v>
      </c>
      <c r="I11" s="21" t="s">
        <v>269</v>
      </c>
      <c r="J11" s="21" t="s">
        <v>270</v>
      </c>
      <c r="K11" s="21" t="s">
        <v>271</v>
      </c>
    </row>
    <row r="12" spans="1:11" ht="26.1" customHeight="1">
      <c r="A12" s="42"/>
      <c r="B12" s="43"/>
      <c r="C12" s="22" t="s">
        <v>264</v>
      </c>
      <c r="D12" s="22" t="s">
        <v>265</v>
      </c>
      <c r="E12" s="35" t="s">
        <v>272</v>
      </c>
      <c r="F12" s="35"/>
      <c r="G12" s="21" t="s">
        <v>273</v>
      </c>
      <c r="H12" s="21" t="s">
        <v>270</v>
      </c>
      <c r="I12" s="21" t="s">
        <v>269</v>
      </c>
      <c r="J12" s="21" t="s">
        <v>270</v>
      </c>
      <c r="K12" s="21" t="s">
        <v>271</v>
      </c>
    </row>
    <row r="13" spans="1:11" ht="26.1" customHeight="1">
      <c r="A13" s="42"/>
      <c r="B13" s="43"/>
      <c r="C13" s="22" t="s">
        <v>264</v>
      </c>
      <c r="D13" s="22" t="s">
        <v>265</v>
      </c>
      <c r="E13" s="35" t="s">
        <v>274</v>
      </c>
      <c r="F13" s="35"/>
      <c r="G13" s="21" t="s">
        <v>267</v>
      </c>
      <c r="H13" s="21" t="s">
        <v>275</v>
      </c>
      <c r="I13" s="21" t="s">
        <v>276</v>
      </c>
      <c r="J13" s="21" t="s">
        <v>270</v>
      </c>
      <c r="K13" s="21" t="s">
        <v>277</v>
      </c>
    </row>
    <row r="14" spans="1:11" ht="26.1" customHeight="1">
      <c r="A14" s="42"/>
      <c r="B14" s="43"/>
      <c r="C14" s="22" t="s">
        <v>278</v>
      </c>
      <c r="D14" s="22" t="s">
        <v>279</v>
      </c>
      <c r="E14" s="35" t="s">
        <v>280</v>
      </c>
      <c r="F14" s="35"/>
      <c r="G14" s="21" t="s">
        <v>267</v>
      </c>
      <c r="H14" s="21" t="s">
        <v>281</v>
      </c>
      <c r="I14" s="21" t="s">
        <v>282</v>
      </c>
      <c r="J14" s="21" t="s">
        <v>283</v>
      </c>
      <c r="K14" s="21" t="s">
        <v>271</v>
      </c>
    </row>
    <row r="15" spans="1:11" ht="26.1" customHeight="1">
      <c r="A15" s="42"/>
      <c r="B15" s="43"/>
      <c r="C15" s="22" t="s">
        <v>278</v>
      </c>
      <c r="D15" s="22" t="s">
        <v>279</v>
      </c>
      <c r="E15" s="35" t="s">
        <v>284</v>
      </c>
      <c r="F15" s="35"/>
      <c r="G15" s="21" t="s">
        <v>267</v>
      </c>
      <c r="H15" s="21" t="s">
        <v>281</v>
      </c>
      <c r="I15" s="21" t="s">
        <v>282</v>
      </c>
      <c r="J15" s="21" t="s">
        <v>283</v>
      </c>
      <c r="K15" s="21" t="s">
        <v>271</v>
      </c>
    </row>
    <row r="16" spans="1:11" ht="26.1" customHeight="1">
      <c r="A16" s="42"/>
      <c r="B16" s="43"/>
      <c r="C16" s="22" t="s">
        <v>278</v>
      </c>
      <c r="D16" s="22" t="s">
        <v>279</v>
      </c>
      <c r="E16" s="35" t="s">
        <v>285</v>
      </c>
      <c r="F16" s="35"/>
      <c r="G16" s="21" t="s">
        <v>273</v>
      </c>
      <c r="H16" s="21" t="s">
        <v>286</v>
      </c>
      <c r="I16" s="21" t="s">
        <v>282</v>
      </c>
      <c r="J16" s="21" t="s">
        <v>283</v>
      </c>
      <c r="K16" s="21" t="s">
        <v>271</v>
      </c>
    </row>
    <row r="17" spans="1:11" ht="26.1" customHeight="1">
      <c r="A17" s="42"/>
      <c r="B17" s="43"/>
      <c r="C17" s="22" t="s">
        <v>264</v>
      </c>
      <c r="D17" s="22" t="s">
        <v>287</v>
      </c>
      <c r="E17" s="35" t="s">
        <v>288</v>
      </c>
      <c r="F17" s="35"/>
      <c r="G17" s="21" t="s">
        <v>273</v>
      </c>
      <c r="H17" s="21" t="s">
        <v>286</v>
      </c>
      <c r="I17" s="21" t="s">
        <v>282</v>
      </c>
      <c r="J17" s="21" t="s">
        <v>289</v>
      </c>
      <c r="K17" s="21" t="s">
        <v>277</v>
      </c>
    </row>
    <row r="18" spans="1:11" ht="26.1" customHeight="1">
      <c r="A18" s="42"/>
      <c r="B18" s="43"/>
      <c r="C18" s="22" t="s">
        <v>264</v>
      </c>
      <c r="D18" s="22" t="s">
        <v>287</v>
      </c>
      <c r="E18" s="35" t="s">
        <v>290</v>
      </c>
      <c r="F18" s="35"/>
      <c r="G18" s="21" t="s">
        <v>273</v>
      </c>
      <c r="H18" s="21" t="s">
        <v>286</v>
      </c>
      <c r="I18" s="21" t="s">
        <v>282</v>
      </c>
      <c r="J18" s="21" t="s">
        <v>268</v>
      </c>
      <c r="K18" s="21" t="s">
        <v>271</v>
      </c>
    </row>
    <row r="19" spans="1:11" ht="26.1" customHeight="1">
      <c r="A19" s="42"/>
      <c r="B19" s="43"/>
      <c r="C19" s="22" t="s">
        <v>264</v>
      </c>
      <c r="D19" s="22" t="s">
        <v>265</v>
      </c>
      <c r="E19" s="35" t="s">
        <v>291</v>
      </c>
      <c r="F19" s="35"/>
      <c r="G19" s="21" t="s">
        <v>273</v>
      </c>
      <c r="H19" s="21" t="s">
        <v>286</v>
      </c>
      <c r="I19" s="21" t="s">
        <v>282</v>
      </c>
      <c r="J19" s="21" t="s">
        <v>270</v>
      </c>
      <c r="K19" s="21" t="s">
        <v>277</v>
      </c>
    </row>
    <row r="20" spans="1:11" ht="26.1" customHeight="1">
      <c r="A20" s="42"/>
      <c r="B20" s="43"/>
      <c r="C20" s="22" t="s">
        <v>292</v>
      </c>
      <c r="D20" s="22" t="s">
        <v>293</v>
      </c>
      <c r="E20" s="35" t="s">
        <v>294</v>
      </c>
      <c r="F20" s="35"/>
      <c r="G20" s="21" t="s">
        <v>267</v>
      </c>
      <c r="H20" s="21" t="s">
        <v>295</v>
      </c>
      <c r="I20" s="21" t="s">
        <v>282</v>
      </c>
      <c r="J20" s="21" t="s">
        <v>270</v>
      </c>
      <c r="K20" s="21" t="s">
        <v>271</v>
      </c>
    </row>
    <row r="21" spans="1:11" ht="42.2" customHeight="1">
      <c r="A21" s="14"/>
      <c r="B21" s="21" t="s">
        <v>296</v>
      </c>
      <c r="C21" s="35"/>
      <c r="D21" s="35"/>
      <c r="E21" s="35"/>
      <c r="F21" s="35"/>
      <c r="G21" s="35"/>
      <c r="H21" s="35"/>
      <c r="I21" s="35"/>
      <c r="J21" s="35"/>
      <c r="K21" s="35"/>
    </row>
  </sheetData>
  <mergeCells count="24">
    <mergeCell ref="C21:K21"/>
    <mergeCell ref="B8:B20"/>
    <mergeCell ref="D8:K8"/>
    <mergeCell ref="C9:K9"/>
    <mergeCell ref="E10:F10"/>
    <mergeCell ref="A11:A2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B2:K2"/>
    <mergeCell ref="B4:C4"/>
    <mergeCell ref="D4:H4"/>
    <mergeCell ref="J4:K4"/>
    <mergeCell ref="B5:B7"/>
    <mergeCell ref="C5:C6"/>
    <mergeCell ref="D5:G5"/>
    <mergeCell ref="H5:K5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2"/>
  <sheetViews>
    <sheetView showZeros="0" workbookViewId="0">
      <selection activeCell="E25" sqref="D25:E25"/>
    </sheetView>
  </sheetViews>
  <sheetFormatPr defaultColWidth="10" defaultRowHeight="14.25"/>
  <cols>
    <col min="1" max="1" width="1" customWidth="1"/>
    <col min="2" max="2" width="12" customWidth="1"/>
    <col min="3" max="3" width="34.875" customWidth="1"/>
    <col min="4" max="7" width="11.25" customWidth="1"/>
  </cols>
  <sheetData>
    <row r="1" spans="1:8" ht="16.350000000000001" customHeight="1">
      <c r="A1" s="1"/>
      <c r="B1" s="1" t="s">
        <v>49</v>
      </c>
    </row>
    <row r="2" spans="1:8" ht="45.6" customHeight="1">
      <c r="A2" s="1"/>
      <c r="B2" s="28" t="s">
        <v>301</v>
      </c>
      <c r="C2" s="28"/>
      <c r="D2" s="28"/>
      <c r="E2" s="28"/>
      <c r="F2" s="28"/>
      <c r="G2" s="28"/>
    </row>
    <row r="3" spans="1:8" ht="16.350000000000001" customHeight="1">
      <c r="C3" s="29"/>
      <c r="D3" s="29"/>
      <c r="E3" s="29"/>
      <c r="F3" s="29"/>
      <c r="G3" s="29"/>
    </row>
    <row r="4" spans="1:8" ht="16.350000000000001" customHeight="1">
      <c r="C4" s="29"/>
      <c r="D4" s="29"/>
      <c r="F4" s="30" t="s">
        <v>1</v>
      </c>
      <c r="G4" s="30"/>
    </row>
    <row r="5" spans="1:8" ht="16.350000000000001" customHeight="1">
      <c r="B5" s="31" t="s">
        <v>50</v>
      </c>
      <c r="C5" s="31" t="s">
        <v>51</v>
      </c>
      <c r="D5" s="31" t="s">
        <v>52</v>
      </c>
      <c r="E5" s="31" t="s">
        <v>53</v>
      </c>
      <c r="F5" s="31"/>
      <c r="G5" s="31"/>
    </row>
    <row r="6" spans="1:8" ht="16.350000000000001" customHeight="1">
      <c r="B6" s="31"/>
      <c r="C6" s="31"/>
      <c r="D6" s="31"/>
      <c r="E6" s="4" t="s">
        <v>54</v>
      </c>
      <c r="F6" s="4" t="s">
        <v>55</v>
      </c>
      <c r="G6" s="4" t="s">
        <v>56</v>
      </c>
    </row>
    <row r="7" spans="1:8" ht="16.350000000000001" customHeight="1">
      <c r="B7" s="32" t="s">
        <v>7</v>
      </c>
      <c r="C7" s="32"/>
      <c r="D7" s="6">
        <f>D8</f>
        <v>196.01000000000002</v>
      </c>
      <c r="E7" s="6">
        <f>SUM(F7:G7)</f>
        <v>205.48000000000002</v>
      </c>
      <c r="F7" s="6">
        <f>F8</f>
        <v>205.48000000000002</v>
      </c>
      <c r="G7" s="6"/>
      <c r="H7" s="27"/>
    </row>
    <row r="8" spans="1:8" ht="16.350000000000001" customHeight="1">
      <c r="B8" s="8">
        <v>914005</v>
      </c>
      <c r="C8" s="8" t="s">
        <v>297</v>
      </c>
      <c r="D8" s="9">
        <f>D9+D16+D19</f>
        <v>196.01000000000002</v>
      </c>
      <c r="E8" s="9">
        <f t="shared" ref="E8:E21" si="0">SUM(F8:G8)</f>
        <v>205.48000000000002</v>
      </c>
      <c r="F8" s="9">
        <f>F9+F16+F19</f>
        <v>205.48000000000002</v>
      </c>
      <c r="G8" s="9"/>
    </row>
    <row r="9" spans="1:8" ht="16.350000000000001" customHeight="1">
      <c r="B9" s="10" t="s">
        <v>57</v>
      </c>
      <c r="C9" s="10" t="s">
        <v>58</v>
      </c>
      <c r="D9" s="6">
        <f>D10+D13</f>
        <v>175.99</v>
      </c>
      <c r="E9" s="6">
        <f t="shared" si="0"/>
        <v>184.85</v>
      </c>
      <c r="F9" s="6">
        <f>F10+F13</f>
        <v>184.85</v>
      </c>
      <c r="G9" s="6"/>
    </row>
    <row r="10" spans="1:8" ht="16.350000000000001" customHeight="1">
      <c r="B10" s="11" t="s">
        <v>59</v>
      </c>
      <c r="C10" s="11" t="s">
        <v>60</v>
      </c>
      <c r="D10" s="6">
        <f>SUM(D11:D12)</f>
        <v>155.9</v>
      </c>
      <c r="E10" s="6">
        <f t="shared" si="0"/>
        <v>164.37</v>
      </c>
      <c r="F10" s="6">
        <f>SUM(F11:F12)</f>
        <v>164.37</v>
      </c>
      <c r="G10" s="6"/>
    </row>
    <row r="11" spans="1:8" ht="16.350000000000001" customHeight="1">
      <c r="B11" s="19">
        <v>2080150</v>
      </c>
      <c r="C11" s="19" t="s">
        <v>303</v>
      </c>
      <c r="D11" s="6"/>
      <c r="E11" s="6">
        <f t="shared" si="0"/>
        <v>164.37</v>
      </c>
      <c r="F11" s="6">
        <v>164.37</v>
      </c>
      <c r="G11" s="6"/>
    </row>
    <row r="12" spans="1:8" ht="16.350000000000001" customHeight="1">
      <c r="B12" s="12" t="s">
        <v>61</v>
      </c>
      <c r="C12" s="12" t="s">
        <v>62</v>
      </c>
      <c r="D12" s="6">
        <v>155.9</v>
      </c>
      <c r="E12" s="6">
        <f t="shared" si="0"/>
        <v>0</v>
      </c>
      <c r="F12" s="6"/>
      <c r="G12" s="6"/>
    </row>
    <row r="13" spans="1:8" ht="16.350000000000001" customHeight="1">
      <c r="B13" s="11" t="s">
        <v>63</v>
      </c>
      <c r="C13" s="11" t="s">
        <v>64</v>
      </c>
      <c r="D13" s="6">
        <f>SUM(D14:D15)</f>
        <v>20.09</v>
      </c>
      <c r="E13" s="6">
        <f t="shared" si="0"/>
        <v>20.48</v>
      </c>
      <c r="F13" s="6">
        <f>SUM(F14:F15)</f>
        <v>20.48</v>
      </c>
      <c r="G13" s="6"/>
    </row>
    <row r="14" spans="1:8" ht="16.350000000000001" customHeight="1">
      <c r="B14" s="12" t="s">
        <v>65</v>
      </c>
      <c r="C14" s="12" t="s">
        <v>66</v>
      </c>
      <c r="D14" s="6">
        <v>13.39</v>
      </c>
      <c r="E14" s="6">
        <f t="shared" si="0"/>
        <v>13.65</v>
      </c>
      <c r="F14" s="6">
        <v>13.65</v>
      </c>
      <c r="G14" s="6"/>
    </row>
    <row r="15" spans="1:8" ht="16.350000000000001" customHeight="1">
      <c r="B15" s="12" t="s">
        <v>67</v>
      </c>
      <c r="C15" s="12" t="s">
        <v>68</v>
      </c>
      <c r="D15" s="6">
        <v>6.7</v>
      </c>
      <c r="E15" s="6">
        <f t="shared" si="0"/>
        <v>6.83</v>
      </c>
      <c r="F15" s="6">
        <v>6.83</v>
      </c>
      <c r="G15" s="6"/>
    </row>
    <row r="16" spans="1:8" ht="16.350000000000001" customHeight="1">
      <c r="B16" s="10" t="s">
        <v>69</v>
      </c>
      <c r="C16" s="10" t="s">
        <v>70</v>
      </c>
      <c r="D16" s="6">
        <f>D17</f>
        <v>9.9700000000000006</v>
      </c>
      <c r="E16" s="6">
        <f t="shared" si="0"/>
        <v>10.39</v>
      </c>
      <c r="F16" s="6">
        <f>F17</f>
        <v>10.39</v>
      </c>
      <c r="G16" s="6"/>
    </row>
    <row r="17" spans="2:7" ht="16.350000000000001" customHeight="1">
      <c r="B17" s="11" t="s">
        <v>71</v>
      </c>
      <c r="C17" s="11" t="s">
        <v>72</v>
      </c>
      <c r="D17" s="6">
        <f>D18</f>
        <v>9.9700000000000006</v>
      </c>
      <c r="E17" s="6">
        <f t="shared" si="0"/>
        <v>10.39</v>
      </c>
      <c r="F17" s="6">
        <f>F18</f>
        <v>10.39</v>
      </c>
      <c r="G17" s="6"/>
    </row>
    <row r="18" spans="2:7" ht="16.350000000000001" customHeight="1">
      <c r="B18" s="12" t="s">
        <v>73</v>
      </c>
      <c r="C18" s="12" t="s">
        <v>74</v>
      </c>
      <c r="D18" s="6">
        <v>9.9700000000000006</v>
      </c>
      <c r="E18" s="6">
        <f t="shared" si="0"/>
        <v>10.39</v>
      </c>
      <c r="F18" s="6">
        <v>10.39</v>
      </c>
      <c r="G18" s="6"/>
    </row>
    <row r="19" spans="2:7" ht="16.350000000000001" customHeight="1">
      <c r="B19" s="10" t="s">
        <v>75</v>
      </c>
      <c r="C19" s="10" t="s">
        <v>76</v>
      </c>
      <c r="D19" s="6">
        <f>D20</f>
        <v>10.050000000000001</v>
      </c>
      <c r="E19" s="6">
        <f t="shared" si="0"/>
        <v>10.24</v>
      </c>
      <c r="F19" s="6">
        <f>F20</f>
        <v>10.24</v>
      </c>
      <c r="G19" s="6"/>
    </row>
    <row r="20" spans="2:7" ht="16.350000000000001" customHeight="1">
      <c r="B20" s="11" t="s">
        <v>77</v>
      </c>
      <c r="C20" s="11" t="s">
        <v>78</v>
      </c>
      <c r="D20" s="6">
        <f>D21</f>
        <v>10.050000000000001</v>
      </c>
      <c r="E20" s="6">
        <f t="shared" si="0"/>
        <v>10.24</v>
      </c>
      <c r="F20" s="6">
        <f>F21</f>
        <v>10.24</v>
      </c>
      <c r="G20" s="6"/>
    </row>
    <row r="21" spans="2:7" ht="16.350000000000001" customHeight="1">
      <c r="B21" s="12" t="s">
        <v>79</v>
      </c>
      <c r="C21" s="12" t="s">
        <v>80</v>
      </c>
      <c r="D21" s="6">
        <v>10.050000000000001</v>
      </c>
      <c r="E21" s="6">
        <f t="shared" si="0"/>
        <v>10.24</v>
      </c>
      <c r="F21" s="6">
        <v>10.24</v>
      </c>
      <c r="G21" s="6"/>
    </row>
    <row r="22" spans="2:7" ht="21.2" customHeight="1">
      <c r="B22" s="33" t="s">
        <v>81</v>
      </c>
      <c r="C22" s="33"/>
    </row>
  </sheetData>
  <mergeCells count="10">
    <mergeCell ref="B7:C7"/>
    <mergeCell ref="B22:C22"/>
    <mergeCell ref="B2:G2"/>
    <mergeCell ref="C3:G3"/>
    <mergeCell ref="C4:D4"/>
    <mergeCell ref="F4:G4"/>
    <mergeCell ref="B5:B6"/>
    <mergeCell ref="C5:C6"/>
    <mergeCell ref="D5:D6"/>
    <mergeCell ref="E5:G5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9"/>
  <sheetViews>
    <sheetView showZeros="0" workbookViewId="0">
      <selection activeCell="H11" sqref="H11"/>
    </sheetView>
  </sheetViews>
  <sheetFormatPr defaultColWidth="10" defaultRowHeight="14.25"/>
  <cols>
    <col min="1" max="1" width="1" customWidth="1"/>
    <col min="2" max="2" width="15.375" customWidth="1"/>
    <col min="3" max="3" width="35.875" customWidth="1"/>
    <col min="4" max="6" width="12.25" customWidth="1"/>
  </cols>
  <sheetData>
    <row r="1" spans="1:6" ht="16.350000000000001" customHeight="1">
      <c r="A1" s="1"/>
      <c r="B1" s="1" t="s">
        <v>82</v>
      </c>
    </row>
    <row r="2" spans="1:6" ht="45.6" customHeight="1">
      <c r="A2" s="1"/>
      <c r="B2" s="28" t="s">
        <v>304</v>
      </c>
      <c r="C2" s="28"/>
      <c r="D2" s="28"/>
      <c r="E2" s="28"/>
      <c r="F2" s="28"/>
    </row>
    <row r="3" spans="1:6" ht="16.350000000000001" customHeight="1">
      <c r="C3" s="29"/>
      <c r="D3" s="29"/>
      <c r="E3" s="29"/>
      <c r="F3" s="29"/>
    </row>
    <row r="4" spans="1:6" ht="16.350000000000001" customHeight="1">
      <c r="C4" s="2"/>
      <c r="E4" s="30" t="s">
        <v>1</v>
      </c>
      <c r="F4" s="30"/>
    </row>
    <row r="5" spans="1:6" ht="16.350000000000001" customHeight="1">
      <c r="B5" s="31" t="s">
        <v>50</v>
      </c>
      <c r="C5" s="31" t="s">
        <v>51</v>
      </c>
      <c r="D5" s="31" t="s">
        <v>55</v>
      </c>
      <c r="E5" s="31"/>
      <c r="F5" s="31"/>
    </row>
    <row r="6" spans="1:6" ht="16.350000000000001" customHeight="1">
      <c r="B6" s="31"/>
      <c r="C6" s="31"/>
      <c r="D6" s="4" t="s">
        <v>54</v>
      </c>
      <c r="E6" s="4" t="s">
        <v>83</v>
      </c>
      <c r="F6" s="4" t="s">
        <v>84</v>
      </c>
    </row>
    <row r="7" spans="1:6" ht="16.350000000000001" customHeight="1">
      <c r="B7" s="5"/>
      <c r="C7" s="7" t="s">
        <v>7</v>
      </c>
      <c r="D7" s="6">
        <f>SUM(E7:F7)</f>
        <v>205.48000000000002</v>
      </c>
      <c r="E7" s="6">
        <f>E8</f>
        <v>181.46</v>
      </c>
      <c r="F7" s="6">
        <f>F8</f>
        <v>24.02</v>
      </c>
    </row>
    <row r="8" spans="1:6" ht="16.350000000000001" customHeight="1">
      <c r="B8" s="20">
        <v>914005</v>
      </c>
      <c r="C8" s="20" t="s">
        <v>297</v>
      </c>
      <c r="D8" s="6">
        <f t="shared" ref="D8:D45" si="0">SUM(E8:F8)</f>
        <v>205.48000000000002</v>
      </c>
      <c r="E8" s="9">
        <f>E9</f>
        <v>181.46</v>
      </c>
      <c r="F8" s="9">
        <f>F18</f>
        <v>24.02</v>
      </c>
    </row>
    <row r="9" spans="1:6" ht="16.350000000000001" customHeight="1">
      <c r="B9" s="11" t="s">
        <v>85</v>
      </c>
      <c r="C9" s="11" t="s">
        <v>86</v>
      </c>
      <c r="D9" s="6">
        <f t="shared" si="0"/>
        <v>181.46</v>
      </c>
      <c r="E9" s="6">
        <f>SUM(E10:E17)</f>
        <v>181.46</v>
      </c>
      <c r="F9" s="6"/>
    </row>
    <row r="10" spans="1:6" ht="16.350000000000001" customHeight="1">
      <c r="B10" s="13" t="s">
        <v>87</v>
      </c>
      <c r="C10" s="13" t="s">
        <v>88</v>
      </c>
      <c r="D10" s="6">
        <f t="shared" si="0"/>
        <v>43.13</v>
      </c>
      <c r="E10" s="6">
        <v>43.13</v>
      </c>
      <c r="F10" s="6"/>
    </row>
    <row r="11" spans="1:6" ht="16.350000000000001" customHeight="1">
      <c r="B11" s="13" t="s">
        <v>89</v>
      </c>
      <c r="C11" s="13" t="s">
        <v>90</v>
      </c>
      <c r="D11" s="6">
        <f t="shared" si="0"/>
        <v>7.44</v>
      </c>
      <c r="E11" s="6">
        <v>7.44</v>
      </c>
      <c r="F11" s="6"/>
    </row>
    <row r="12" spans="1:6" ht="16.350000000000001" customHeight="1">
      <c r="B12" s="13" t="s">
        <v>91</v>
      </c>
      <c r="C12" s="13" t="s">
        <v>92</v>
      </c>
      <c r="D12" s="6">
        <f t="shared" si="0"/>
        <v>89.78</v>
      </c>
      <c r="E12" s="6">
        <v>89.78</v>
      </c>
      <c r="F12" s="6"/>
    </row>
    <row r="13" spans="1:6" ht="16.350000000000001" customHeight="1">
      <c r="B13" s="13" t="s">
        <v>93</v>
      </c>
      <c r="C13" s="13" t="s">
        <v>94</v>
      </c>
      <c r="D13" s="6">
        <f t="shared" si="0"/>
        <v>13.65</v>
      </c>
      <c r="E13" s="6">
        <v>13.65</v>
      </c>
      <c r="F13" s="6"/>
    </row>
    <row r="14" spans="1:6" ht="16.350000000000001" customHeight="1">
      <c r="B14" s="13" t="s">
        <v>95</v>
      </c>
      <c r="C14" s="13" t="s">
        <v>96</v>
      </c>
      <c r="D14" s="6">
        <f t="shared" si="0"/>
        <v>6.83</v>
      </c>
      <c r="E14" s="6">
        <v>6.83</v>
      </c>
      <c r="F14" s="6"/>
    </row>
    <row r="15" spans="1:6" ht="16.350000000000001" customHeight="1">
      <c r="B15" s="13" t="s">
        <v>97</v>
      </c>
      <c r="C15" s="13" t="s">
        <v>98</v>
      </c>
      <c r="D15" s="6">
        <f t="shared" si="0"/>
        <v>7.25</v>
      </c>
      <c r="E15" s="6">
        <v>7.25</v>
      </c>
      <c r="F15" s="6"/>
    </row>
    <row r="16" spans="1:6" ht="16.350000000000001" customHeight="1">
      <c r="B16" s="13" t="s">
        <v>99</v>
      </c>
      <c r="C16" s="13" t="s">
        <v>100</v>
      </c>
      <c r="D16" s="6">
        <f t="shared" si="0"/>
        <v>3.14</v>
      </c>
      <c r="E16" s="6">
        <v>3.14</v>
      </c>
      <c r="F16" s="6"/>
    </row>
    <row r="17" spans="2:6" ht="16.350000000000001" customHeight="1">
      <c r="B17" s="13" t="s">
        <v>101</v>
      </c>
      <c r="C17" s="13" t="s">
        <v>80</v>
      </c>
      <c r="D17" s="6">
        <f t="shared" si="0"/>
        <v>10.24</v>
      </c>
      <c r="E17" s="6">
        <v>10.24</v>
      </c>
      <c r="F17" s="6"/>
    </row>
    <row r="18" spans="2:6" ht="16.350000000000001" customHeight="1">
      <c r="B18" s="11" t="s">
        <v>102</v>
      </c>
      <c r="C18" s="11" t="s">
        <v>103</v>
      </c>
      <c r="D18" s="6">
        <f t="shared" si="0"/>
        <v>24.02</v>
      </c>
      <c r="E18" s="6"/>
      <c r="F18" s="6">
        <f>SUM(F19:F45)</f>
        <v>24.02</v>
      </c>
    </row>
    <row r="19" spans="2:6" ht="16.350000000000001" customHeight="1">
      <c r="B19" s="13" t="s">
        <v>104</v>
      </c>
      <c r="C19" s="13" t="s">
        <v>105</v>
      </c>
      <c r="D19" s="6">
        <f t="shared" si="0"/>
        <v>4.0999999999999996</v>
      </c>
      <c r="E19" s="6"/>
      <c r="F19" s="6">
        <v>4.0999999999999996</v>
      </c>
    </row>
    <row r="20" spans="2:6" ht="16.350000000000001" customHeight="1">
      <c r="B20" s="13" t="s">
        <v>106</v>
      </c>
      <c r="C20" s="13" t="s">
        <v>107</v>
      </c>
      <c r="D20" s="6">
        <f t="shared" si="0"/>
        <v>1.35</v>
      </c>
      <c r="E20" s="6"/>
      <c r="F20" s="6">
        <v>1.35</v>
      </c>
    </row>
    <row r="21" spans="2:6" ht="16.350000000000001" customHeight="1">
      <c r="B21" s="13" t="s">
        <v>108</v>
      </c>
      <c r="C21" s="13" t="s">
        <v>109</v>
      </c>
      <c r="D21" s="6">
        <f t="shared" si="0"/>
        <v>0</v>
      </c>
      <c r="E21" s="6"/>
      <c r="F21" s="6"/>
    </row>
    <row r="22" spans="2:6" ht="16.350000000000001" customHeight="1">
      <c r="B22" s="13" t="s">
        <v>110</v>
      </c>
      <c r="C22" s="13" t="s">
        <v>111</v>
      </c>
      <c r="D22" s="6">
        <f t="shared" si="0"/>
        <v>0</v>
      </c>
      <c r="E22" s="6"/>
      <c r="F22" s="6"/>
    </row>
    <row r="23" spans="2:6" ht="16.350000000000001" customHeight="1">
      <c r="B23" s="13" t="s">
        <v>112</v>
      </c>
      <c r="C23" s="13" t="s">
        <v>113</v>
      </c>
      <c r="D23" s="6">
        <f t="shared" si="0"/>
        <v>0.25</v>
      </c>
      <c r="E23" s="6"/>
      <c r="F23" s="6">
        <v>0.25</v>
      </c>
    </row>
    <row r="24" spans="2:6" ht="16.350000000000001" customHeight="1">
      <c r="B24" s="13" t="s">
        <v>114</v>
      </c>
      <c r="C24" s="13" t="s">
        <v>115</v>
      </c>
      <c r="D24" s="6">
        <f t="shared" si="0"/>
        <v>1</v>
      </c>
      <c r="E24" s="6"/>
      <c r="F24" s="6">
        <v>1</v>
      </c>
    </row>
    <row r="25" spans="2:6" ht="16.350000000000001" customHeight="1">
      <c r="B25" s="13" t="s">
        <v>116</v>
      </c>
      <c r="C25" s="13" t="s">
        <v>117</v>
      </c>
      <c r="D25" s="6">
        <f t="shared" si="0"/>
        <v>1</v>
      </c>
      <c r="E25" s="6"/>
      <c r="F25" s="6">
        <v>1</v>
      </c>
    </row>
    <row r="26" spans="2:6" ht="16.350000000000001" customHeight="1">
      <c r="B26" s="13" t="s">
        <v>118</v>
      </c>
      <c r="C26" s="13" t="s">
        <v>119</v>
      </c>
      <c r="D26" s="6">
        <f t="shared" si="0"/>
        <v>0</v>
      </c>
      <c r="E26" s="6"/>
      <c r="F26" s="6"/>
    </row>
    <row r="27" spans="2:6" ht="16.350000000000001" customHeight="1">
      <c r="B27" s="13" t="s">
        <v>120</v>
      </c>
      <c r="C27" s="13" t="s">
        <v>121</v>
      </c>
      <c r="D27" s="6">
        <f t="shared" si="0"/>
        <v>0</v>
      </c>
      <c r="E27" s="6"/>
      <c r="F27" s="6"/>
    </row>
    <row r="28" spans="2:6" ht="16.350000000000001" customHeight="1">
      <c r="B28" s="13" t="s">
        <v>122</v>
      </c>
      <c r="C28" s="13" t="s">
        <v>123</v>
      </c>
      <c r="D28" s="6">
        <f t="shared" si="0"/>
        <v>1</v>
      </c>
      <c r="E28" s="6"/>
      <c r="F28" s="6">
        <v>1</v>
      </c>
    </row>
    <row r="29" spans="2:6" ht="16.350000000000001" customHeight="1">
      <c r="B29" s="13" t="s">
        <v>124</v>
      </c>
      <c r="C29" s="13" t="s">
        <v>125</v>
      </c>
      <c r="D29" s="6">
        <f t="shared" si="0"/>
        <v>0</v>
      </c>
      <c r="E29" s="6"/>
      <c r="F29" s="6"/>
    </row>
    <row r="30" spans="2:6" ht="16.350000000000001" customHeight="1">
      <c r="B30" s="13" t="s">
        <v>126</v>
      </c>
      <c r="C30" s="13" t="s">
        <v>127</v>
      </c>
      <c r="D30" s="6">
        <f t="shared" si="0"/>
        <v>0.5</v>
      </c>
      <c r="E30" s="6"/>
      <c r="F30" s="6">
        <v>0.5</v>
      </c>
    </row>
    <row r="31" spans="2:6" ht="16.350000000000001" customHeight="1">
      <c r="B31" s="13" t="s">
        <v>128</v>
      </c>
      <c r="C31" s="13" t="s">
        <v>129</v>
      </c>
      <c r="D31" s="6">
        <f t="shared" si="0"/>
        <v>0</v>
      </c>
      <c r="E31" s="6"/>
      <c r="F31" s="6"/>
    </row>
    <row r="32" spans="2:6" ht="16.350000000000001" customHeight="1">
      <c r="B32" s="13" t="s">
        <v>130</v>
      </c>
      <c r="C32" s="13" t="s">
        <v>131</v>
      </c>
      <c r="D32" s="6">
        <f t="shared" si="0"/>
        <v>0.5</v>
      </c>
      <c r="E32" s="6"/>
      <c r="F32" s="6">
        <v>0.5</v>
      </c>
    </row>
    <row r="33" spans="2:6" ht="16.350000000000001" customHeight="1">
      <c r="B33" s="13" t="s">
        <v>132</v>
      </c>
      <c r="C33" s="13" t="s">
        <v>133</v>
      </c>
      <c r="D33" s="6">
        <f t="shared" si="0"/>
        <v>0.3</v>
      </c>
      <c r="E33" s="6"/>
      <c r="F33" s="6">
        <v>0.3</v>
      </c>
    </row>
    <row r="34" spans="2:6" ht="16.350000000000001" customHeight="1">
      <c r="B34" s="13" t="s">
        <v>134</v>
      </c>
      <c r="C34" s="13" t="s">
        <v>135</v>
      </c>
      <c r="D34" s="6">
        <f t="shared" si="0"/>
        <v>0</v>
      </c>
      <c r="E34" s="6"/>
      <c r="F34" s="6"/>
    </row>
    <row r="35" spans="2:6" ht="16.350000000000001" customHeight="1">
      <c r="B35" s="13" t="s">
        <v>136</v>
      </c>
      <c r="C35" s="13" t="s">
        <v>137</v>
      </c>
      <c r="D35" s="6">
        <f t="shared" si="0"/>
        <v>0</v>
      </c>
      <c r="E35" s="6"/>
      <c r="F35" s="6"/>
    </row>
    <row r="36" spans="2:6" ht="16.350000000000001" customHeight="1">
      <c r="B36" s="13" t="s">
        <v>138</v>
      </c>
      <c r="C36" s="13" t="s">
        <v>139</v>
      </c>
      <c r="D36" s="6">
        <f t="shared" si="0"/>
        <v>0</v>
      </c>
      <c r="E36" s="6"/>
      <c r="F36" s="6"/>
    </row>
    <row r="37" spans="2:6" ht="16.350000000000001" customHeight="1">
      <c r="B37" s="13" t="s">
        <v>140</v>
      </c>
      <c r="C37" s="13" t="s">
        <v>141</v>
      </c>
      <c r="D37" s="6">
        <f t="shared" si="0"/>
        <v>0</v>
      </c>
      <c r="E37" s="6"/>
      <c r="F37" s="6"/>
    </row>
    <row r="38" spans="2:6" ht="16.350000000000001" customHeight="1">
      <c r="B38" s="13" t="s">
        <v>142</v>
      </c>
      <c r="C38" s="13" t="s">
        <v>143</v>
      </c>
      <c r="D38" s="6">
        <f t="shared" si="0"/>
        <v>0.2</v>
      </c>
      <c r="E38" s="6"/>
      <c r="F38" s="6">
        <v>0.2</v>
      </c>
    </row>
    <row r="39" spans="2:6" ht="16.350000000000001" customHeight="1">
      <c r="B39" s="13" t="s">
        <v>144</v>
      </c>
      <c r="C39" s="13" t="s">
        <v>145</v>
      </c>
      <c r="D39" s="6">
        <f t="shared" si="0"/>
        <v>0.2</v>
      </c>
      <c r="E39" s="6"/>
      <c r="F39" s="6">
        <v>0.2</v>
      </c>
    </row>
    <row r="40" spans="2:6" ht="16.350000000000001" customHeight="1">
      <c r="B40" s="13" t="s">
        <v>146</v>
      </c>
      <c r="C40" s="13" t="s">
        <v>147</v>
      </c>
      <c r="D40" s="6">
        <f t="shared" si="0"/>
        <v>1.56</v>
      </c>
      <c r="E40" s="6"/>
      <c r="F40" s="6">
        <v>1.56</v>
      </c>
    </row>
    <row r="41" spans="2:6" ht="16.350000000000001" customHeight="1">
      <c r="B41" s="13" t="s">
        <v>148</v>
      </c>
      <c r="C41" s="13" t="s">
        <v>149</v>
      </c>
      <c r="D41" s="6">
        <f t="shared" si="0"/>
        <v>1.29</v>
      </c>
      <c r="E41" s="6"/>
      <c r="F41" s="6">
        <v>1.29</v>
      </c>
    </row>
    <row r="42" spans="2:6" ht="16.350000000000001" customHeight="1">
      <c r="B42" s="13" t="s">
        <v>150</v>
      </c>
      <c r="C42" s="13" t="s">
        <v>151</v>
      </c>
      <c r="D42" s="6">
        <f t="shared" si="0"/>
        <v>0</v>
      </c>
      <c r="E42" s="6"/>
      <c r="F42" s="6"/>
    </row>
    <row r="43" spans="2:6" ht="16.350000000000001" customHeight="1">
      <c r="B43" s="13" t="s">
        <v>152</v>
      </c>
      <c r="C43" s="13" t="s">
        <v>153</v>
      </c>
      <c r="D43" s="6">
        <f t="shared" si="0"/>
        <v>0</v>
      </c>
      <c r="E43" s="6"/>
      <c r="F43" s="6"/>
    </row>
    <row r="44" spans="2:6" ht="16.350000000000001" customHeight="1">
      <c r="B44" s="13" t="s">
        <v>154</v>
      </c>
      <c r="C44" s="13" t="s">
        <v>155</v>
      </c>
      <c r="D44" s="6">
        <f t="shared" si="0"/>
        <v>0</v>
      </c>
      <c r="E44" s="6"/>
      <c r="F44" s="6"/>
    </row>
    <row r="45" spans="2:6" ht="16.350000000000001" customHeight="1">
      <c r="B45" s="13" t="s">
        <v>156</v>
      </c>
      <c r="C45" s="13" t="s">
        <v>157</v>
      </c>
      <c r="D45" s="6">
        <f t="shared" si="0"/>
        <v>10.77</v>
      </c>
      <c r="E45" s="6"/>
      <c r="F45" s="6">
        <v>10.77</v>
      </c>
    </row>
    <row r="46" spans="2:6" ht="16.350000000000001" customHeight="1">
      <c r="B46" s="11" t="s">
        <v>158</v>
      </c>
      <c r="C46" s="11" t="s">
        <v>159</v>
      </c>
      <c r="D46" s="6"/>
      <c r="E46" s="6"/>
      <c r="F46" s="6"/>
    </row>
    <row r="47" spans="2:6" ht="16.350000000000001" customHeight="1">
      <c r="B47" s="13" t="s">
        <v>160</v>
      </c>
      <c r="C47" s="13" t="s">
        <v>161</v>
      </c>
      <c r="D47" s="6"/>
      <c r="E47" s="6"/>
      <c r="F47" s="6"/>
    </row>
    <row r="48" spans="2:6" ht="16.350000000000001" customHeight="1">
      <c r="B48" s="11" t="s">
        <v>162</v>
      </c>
      <c r="C48" s="11" t="s">
        <v>163</v>
      </c>
      <c r="D48" s="6"/>
      <c r="E48" s="6"/>
      <c r="F48" s="6"/>
    </row>
    <row r="49" spans="2:6" ht="16.350000000000001" customHeight="1">
      <c r="B49" s="13" t="s">
        <v>164</v>
      </c>
      <c r="C49" s="13" t="s">
        <v>161</v>
      </c>
      <c r="D49" s="6"/>
      <c r="E49" s="6"/>
      <c r="F49" s="6"/>
    </row>
  </sheetData>
  <mergeCells count="6">
    <mergeCell ref="B2:F2"/>
    <mergeCell ref="C3:F3"/>
    <mergeCell ref="E4:F4"/>
    <mergeCell ref="B5:B6"/>
    <mergeCell ref="C5:C6"/>
    <mergeCell ref="D5:F5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9"/>
  <sheetViews>
    <sheetView workbookViewId="0">
      <selection activeCell="R7" sqref="R7"/>
    </sheetView>
  </sheetViews>
  <sheetFormatPr defaultColWidth="10" defaultRowHeight="14.25"/>
  <cols>
    <col min="1" max="1" width="1" customWidth="1"/>
    <col min="2" max="2" width="8" customWidth="1"/>
    <col min="3" max="3" width="9.75" customWidth="1"/>
    <col min="4" max="15" width="6.875" customWidth="1"/>
  </cols>
  <sheetData>
    <row r="1" spans="1:15" ht="16.350000000000001" customHeight="1">
      <c r="A1" s="1"/>
      <c r="B1" s="1" t="s">
        <v>165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45.6" customHeight="1">
      <c r="A2" s="1"/>
      <c r="B2" s="2"/>
      <c r="C2" s="28" t="s">
        <v>305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16.350000000000001" customHeight="1">
      <c r="A3" s="14"/>
      <c r="B3" s="14"/>
      <c r="C3" s="29"/>
      <c r="D3" s="29"/>
      <c r="E3" s="29"/>
      <c r="F3" s="29"/>
      <c r="G3" s="29"/>
      <c r="H3" s="29"/>
      <c r="I3" s="29"/>
      <c r="J3" s="29"/>
      <c r="K3" s="29"/>
      <c r="L3" s="14"/>
      <c r="M3" s="14"/>
      <c r="N3" s="14"/>
      <c r="O3" s="14"/>
    </row>
    <row r="4" spans="1:15" ht="16.350000000000001" customHeight="1">
      <c r="A4" s="14"/>
      <c r="B4" s="14"/>
      <c r="C4" s="29"/>
      <c r="D4" s="29"/>
      <c r="E4" s="29"/>
      <c r="F4" s="29"/>
      <c r="G4" s="29"/>
      <c r="H4" s="29"/>
      <c r="I4" s="29"/>
      <c r="J4" s="14"/>
      <c r="K4" s="2"/>
      <c r="L4" s="30" t="s">
        <v>1</v>
      </c>
      <c r="M4" s="30"/>
      <c r="N4" s="30"/>
      <c r="O4" s="30"/>
    </row>
    <row r="5" spans="1:15" ht="45.6" customHeight="1">
      <c r="A5" s="14"/>
      <c r="B5" s="31" t="s">
        <v>166</v>
      </c>
      <c r="C5" s="31" t="s">
        <v>167</v>
      </c>
      <c r="D5" s="31" t="s">
        <v>306</v>
      </c>
      <c r="E5" s="31"/>
      <c r="F5" s="31"/>
      <c r="G5" s="31"/>
      <c r="H5" s="31"/>
      <c r="I5" s="31"/>
      <c r="J5" s="31" t="s">
        <v>307</v>
      </c>
      <c r="K5" s="31"/>
      <c r="L5" s="31"/>
      <c r="M5" s="31"/>
      <c r="N5" s="31"/>
      <c r="O5" s="31"/>
    </row>
    <row r="6" spans="1:15" ht="45.6" customHeight="1">
      <c r="A6" s="14"/>
      <c r="B6" s="31"/>
      <c r="C6" s="31"/>
      <c r="D6" s="31" t="s">
        <v>54</v>
      </c>
      <c r="E6" s="31" t="s">
        <v>125</v>
      </c>
      <c r="F6" s="31" t="s">
        <v>168</v>
      </c>
      <c r="G6" s="31"/>
      <c r="H6" s="31"/>
      <c r="I6" s="31" t="s">
        <v>135</v>
      </c>
      <c r="J6" s="31" t="s">
        <v>54</v>
      </c>
      <c r="K6" s="31" t="s">
        <v>125</v>
      </c>
      <c r="L6" s="31" t="s">
        <v>168</v>
      </c>
      <c r="M6" s="31"/>
      <c r="N6" s="31"/>
      <c r="O6" s="31" t="s">
        <v>135</v>
      </c>
    </row>
    <row r="7" spans="1:15" ht="45.6" customHeight="1">
      <c r="A7" s="14"/>
      <c r="B7" s="31"/>
      <c r="C7" s="31"/>
      <c r="D7" s="31"/>
      <c r="E7" s="31"/>
      <c r="F7" s="4" t="s">
        <v>169</v>
      </c>
      <c r="G7" s="4" t="s">
        <v>170</v>
      </c>
      <c r="H7" s="4" t="s">
        <v>151</v>
      </c>
      <c r="I7" s="31"/>
      <c r="J7" s="31"/>
      <c r="K7" s="31"/>
      <c r="L7" s="4" t="s">
        <v>169</v>
      </c>
      <c r="M7" s="4" t="s">
        <v>170</v>
      </c>
      <c r="N7" s="4" t="s">
        <v>151</v>
      </c>
      <c r="O7" s="31"/>
    </row>
    <row r="8" spans="1:15" ht="16.350000000000001" customHeight="1">
      <c r="A8" s="14"/>
      <c r="B8" s="32" t="s">
        <v>7</v>
      </c>
      <c r="C8" s="32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54" customHeight="1">
      <c r="A9" s="14"/>
      <c r="B9" s="7">
        <v>914005</v>
      </c>
      <c r="C9" s="15" t="s">
        <v>299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</sheetData>
  <mergeCells count="17">
    <mergeCell ref="L6:N6"/>
    <mergeCell ref="O6:O7"/>
    <mergeCell ref="B8:C8"/>
    <mergeCell ref="C2:O2"/>
    <mergeCell ref="C3:K3"/>
    <mergeCell ref="C4:I4"/>
    <mergeCell ref="L4:O4"/>
    <mergeCell ref="B5:B7"/>
    <mergeCell ref="C5:C7"/>
    <mergeCell ref="D5:I5"/>
    <mergeCell ref="J5:O5"/>
    <mergeCell ref="D6:D7"/>
    <mergeCell ref="E6:E7"/>
    <mergeCell ref="F6:H6"/>
    <mergeCell ref="I6:I7"/>
    <mergeCell ref="J6:J7"/>
    <mergeCell ref="K6:K7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12"/>
  <sheetViews>
    <sheetView workbookViewId="0">
      <selection activeCell="G8" sqref="G8:G9"/>
    </sheetView>
  </sheetViews>
  <sheetFormatPr defaultColWidth="10" defaultRowHeight="14.25"/>
  <cols>
    <col min="1" max="1" width="1" customWidth="1"/>
    <col min="2" max="2" width="12.875" customWidth="1"/>
    <col min="3" max="3" width="35.875" customWidth="1"/>
    <col min="4" max="6" width="13.875" customWidth="1"/>
  </cols>
  <sheetData>
    <row r="1" spans="1:6" ht="16.350000000000001" customHeight="1">
      <c r="A1" s="1"/>
      <c r="B1" s="1" t="s">
        <v>171</v>
      </c>
    </row>
    <row r="2" spans="1:6" ht="45.6" customHeight="1">
      <c r="A2" s="1"/>
      <c r="B2" s="28" t="s">
        <v>308</v>
      </c>
      <c r="C2" s="28"/>
      <c r="D2" s="28"/>
      <c r="E2" s="28"/>
      <c r="F2" s="28"/>
    </row>
    <row r="3" spans="1:6" ht="16.350000000000001" customHeight="1">
      <c r="C3" s="29"/>
      <c r="D3" s="29"/>
      <c r="E3" s="29"/>
      <c r="F3" s="29"/>
    </row>
    <row r="4" spans="1:6" ht="16.350000000000001" customHeight="1">
      <c r="C4" s="2"/>
      <c r="E4" s="30" t="s">
        <v>1</v>
      </c>
      <c r="F4" s="30"/>
    </row>
    <row r="5" spans="1:6" ht="16.350000000000001" customHeight="1">
      <c r="B5" s="31" t="s">
        <v>50</v>
      </c>
      <c r="C5" s="31" t="s">
        <v>51</v>
      </c>
      <c r="D5" s="31" t="s">
        <v>5</v>
      </c>
      <c r="E5" s="31"/>
      <c r="F5" s="31"/>
    </row>
    <row r="6" spans="1:6" ht="16.350000000000001" customHeight="1">
      <c r="B6" s="31"/>
      <c r="C6" s="31"/>
      <c r="D6" s="4" t="s">
        <v>54</v>
      </c>
      <c r="E6" s="4" t="s">
        <v>55</v>
      </c>
      <c r="F6" s="4" t="s">
        <v>56</v>
      </c>
    </row>
    <row r="7" spans="1:6" ht="16.350000000000001" customHeight="1">
      <c r="B7" s="7"/>
      <c r="C7" s="7" t="s">
        <v>7</v>
      </c>
      <c r="D7" s="6"/>
      <c r="E7" s="6"/>
      <c r="F7" s="6"/>
    </row>
    <row r="8" spans="1:6" ht="16.350000000000001" customHeight="1">
      <c r="B8" s="8"/>
      <c r="C8" s="8"/>
      <c r="D8" s="9"/>
      <c r="E8" s="9"/>
      <c r="F8" s="9"/>
    </row>
    <row r="9" spans="1:6" ht="16.350000000000001" customHeight="1">
      <c r="B9" s="10"/>
      <c r="C9" s="10"/>
      <c r="D9" s="6"/>
      <c r="E9" s="6"/>
      <c r="F9" s="6"/>
    </row>
    <row r="10" spans="1:6" ht="16.350000000000001" customHeight="1">
      <c r="B10" s="11"/>
      <c r="C10" s="11"/>
      <c r="D10" s="6"/>
      <c r="E10" s="6"/>
      <c r="F10" s="6"/>
    </row>
    <row r="11" spans="1:6" ht="16.350000000000001" customHeight="1">
      <c r="B11" s="12"/>
      <c r="C11" s="12"/>
      <c r="D11" s="6"/>
      <c r="E11" s="6"/>
      <c r="F11" s="6"/>
    </row>
    <row r="12" spans="1:6" ht="16.350000000000001" customHeight="1">
      <c r="B12" s="13"/>
      <c r="C12" s="13"/>
      <c r="D12" s="6"/>
      <c r="E12" s="6"/>
      <c r="F12" s="6"/>
    </row>
  </sheetData>
  <mergeCells count="6">
    <mergeCell ref="B2:F2"/>
    <mergeCell ref="C3:F3"/>
    <mergeCell ref="E4:F4"/>
    <mergeCell ref="B5:B6"/>
    <mergeCell ref="C5:C6"/>
    <mergeCell ref="D5:F5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38"/>
  <sheetViews>
    <sheetView workbookViewId="0">
      <selection activeCell="H20" sqref="H20"/>
    </sheetView>
  </sheetViews>
  <sheetFormatPr defaultColWidth="10" defaultRowHeight="14.25"/>
  <cols>
    <col min="1" max="1" width="1" customWidth="1"/>
    <col min="2" max="2" width="25.625" customWidth="1"/>
    <col min="3" max="3" width="9.75" customWidth="1"/>
    <col min="4" max="4" width="29" customWidth="1"/>
    <col min="5" max="5" width="12.875" customWidth="1"/>
  </cols>
  <sheetData>
    <row r="1" spans="1:5" ht="16.350000000000001" customHeight="1">
      <c r="A1" s="1"/>
      <c r="B1" s="1" t="s">
        <v>172</v>
      </c>
    </row>
    <row r="2" spans="1:5" ht="45.6" customHeight="1">
      <c r="A2" s="1"/>
      <c r="B2" s="28" t="s">
        <v>309</v>
      </c>
      <c r="C2" s="28"/>
      <c r="D2" s="28"/>
      <c r="E2" s="28"/>
    </row>
    <row r="3" spans="1:5" ht="16.350000000000001" customHeight="1">
      <c r="B3" s="29"/>
      <c r="C3" s="29"/>
      <c r="D3" s="30" t="s">
        <v>1</v>
      </c>
      <c r="E3" s="30"/>
    </row>
    <row r="4" spans="1:5" ht="16.350000000000001" customHeight="1">
      <c r="B4" s="31" t="s">
        <v>2</v>
      </c>
      <c r="C4" s="31"/>
      <c r="D4" s="31" t="s">
        <v>3</v>
      </c>
      <c r="E4" s="31"/>
    </row>
    <row r="5" spans="1:5" ht="16.350000000000001" customHeight="1">
      <c r="B5" s="4" t="s">
        <v>4</v>
      </c>
      <c r="C5" s="4" t="s">
        <v>5</v>
      </c>
      <c r="D5" s="4" t="s">
        <v>6</v>
      </c>
      <c r="E5" s="4" t="s">
        <v>5</v>
      </c>
    </row>
    <row r="6" spans="1:5" ht="16.350000000000001" customHeight="1">
      <c r="B6" s="5" t="s">
        <v>173</v>
      </c>
      <c r="C6" s="6">
        <v>205.48</v>
      </c>
      <c r="D6" s="5" t="s">
        <v>174</v>
      </c>
      <c r="E6" s="6"/>
    </row>
    <row r="7" spans="1:5" ht="16.350000000000001" customHeight="1">
      <c r="B7" s="5" t="s">
        <v>175</v>
      </c>
      <c r="C7" s="6"/>
      <c r="D7" s="5" t="s">
        <v>176</v>
      </c>
      <c r="E7" s="6"/>
    </row>
    <row r="8" spans="1:5" ht="16.350000000000001" customHeight="1">
      <c r="B8" s="5" t="s">
        <v>177</v>
      </c>
      <c r="C8" s="6"/>
      <c r="D8" s="5" t="s">
        <v>178</v>
      </c>
      <c r="E8" s="6"/>
    </row>
    <row r="9" spans="1:5" ht="16.350000000000001" customHeight="1">
      <c r="B9" s="5" t="s">
        <v>179</v>
      </c>
      <c r="C9" s="6"/>
      <c r="D9" s="5" t="s">
        <v>180</v>
      </c>
      <c r="E9" s="6"/>
    </row>
    <row r="10" spans="1:5" ht="16.350000000000001" customHeight="1">
      <c r="B10" s="5" t="s">
        <v>181</v>
      </c>
      <c r="C10" s="6"/>
      <c r="D10" s="5" t="s">
        <v>182</v>
      </c>
      <c r="E10" s="6"/>
    </row>
    <row r="11" spans="1:5" ht="16.350000000000001" customHeight="1">
      <c r="B11" s="5" t="s">
        <v>183</v>
      </c>
      <c r="C11" s="6"/>
      <c r="D11" s="5" t="s">
        <v>184</v>
      </c>
      <c r="E11" s="6"/>
    </row>
    <row r="12" spans="1:5" ht="16.350000000000001" customHeight="1">
      <c r="B12" s="5" t="s">
        <v>185</v>
      </c>
      <c r="C12" s="6"/>
      <c r="D12" s="5" t="s">
        <v>186</v>
      </c>
      <c r="E12" s="6"/>
    </row>
    <row r="13" spans="1:5" ht="16.350000000000001" customHeight="1">
      <c r="B13" s="5" t="s">
        <v>187</v>
      </c>
      <c r="C13" s="6"/>
      <c r="D13" s="5" t="s">
        <v>188</v>
      </c>
      <c r="E13" s="6">
        <v>184.85</v>
      </c>
    </row>
    <row r="14" spans="1:5" ht="16.350000000000001" customHeight="1">
      <c r="B14" s="5" t="s">
        <v>189</v>
      </c>
      <c r="C14" s="6"/>
      <c r="D14" s="5" t="s">
        <v>190</v>
      </c>
      <c r="E14" s="6"/>
    </row>
    <row r="15" spans="1:5" ht="16.350000000000001" customHeight="1">
      <c r="B15" s="5"/>
      <c r="C15" s="6"/>
      <c r="D15" s="5" t="s">
        <v>191</v>
      </c>
      <c r="E15" s="6">
        <v>10.39</v>
      </c>
    </row>
    <row r="16" spans="1:5" ht="16.350000000000001" customHeight="1">
      <c r="B16" s="5"/>
      <c r="C16" s="6"/>
      <c r="D16" s="5" t="s">
        <v>192</v>
      </c>
      <c r="E16" s="6"/>
    </row>
    <row r="17" spans="2:5" ht="16.350000000000001" customHeight="1">
      <c r="B17" s="5"/>
      <c r="C17" s="6"/>
      <c r="D17" s="5" t="s">
        <v>193</v>
      </c>
      <c r="E17" s="6"/>
    </row>
    <row r="18" spans="2:5" ht="16.350000000000001" customHeight="1">
      <c r="B18" s="5"/>
      <c r="C18" s="6"/>
      <c r="D18" s="5" t="s">
        <v>194</v>
      </c>
      <c r="E18" s="6"/>
    </row>
    <row r="19" spans="2:5" ht="16.350000000000001" customHeight="1">
      <c r="B19" s="5"/>
      <c r="C19" s="6"/>
      <c r="D19" s="5" t="s">
        <v>195</v>
      </c>
      <c r="E19" s="6"/>
    </row>
    <row r="20" spans="2:5" ht="16.350000000000001" customHeight="1">
      <c r="B20" s="5"/>
      <c r="C20" s="6"/>
      <c r="D20" s="5" t="s">
        <v>196</v>
      </c>
      <c r="E20" s="6"/>
    </row>
    <row r="21" spans="2:5" ht="16.350000000000001" customHeight="1">
      <c r="B21" s="5"/>
      <c r="C21" s="6"/>
      <c r="D21" s="5" t="s">
        <v>197</v>
      </c>
      <c r="E21" s="6"/>
    </row>
    <row r="22" spans="2:5" ht="16.350000000000001" customHeight="1">
      <c r="B22" s="5"/>
      <c r="C22" s="6"/>
      <c r="D22" s="5" t="s">
        <v>198</v>
      </c>
      <c r="E22" s="6"/>
    </row>
    <row r="23" spans="2:5" ht="16.350000000000001" customHeight="1">
      <c r="B23" s="5"/>
      <c r="C23" s="6"/>
      <c r="D23" s="5" t="s">
        <v>199</v>
      </c>
      <c r="E23" s="6"/>
    </row>
    <row r="24" spans="2:5" ht="16.350000000000001" customHeight="1">
      <c r="B24" s="5"/>
      <c r="C24" s="6"/>
      <c r="D24" s="5" t="s">
        <v>200</v>
      </c>
      <c r="E24" s="6"/>
    </row>
    <row r="25" spans="2:5" ht="16.350000000000001" customHeight="1">
      <c r="B25" s="5"/>
      <c r="C25" s="6"/>
      <c r="D25" s="5" t="s">
        <v>201</v>
      </c>
      <c r="E25" s="6">
        <v>10.24</v>
      </c>
    </row>
    <row r="26" spans="2:5" ht="16.350000000000001" customHeight="1">
      <c r="B26" s="5"/>
      <c r="C26" s="6"/>
      <c r="D26" s="5" t="s">
        <v>202</v>
      </c>
      <c r="E26" s="6"/>
    </row>
    <row r="27" spans="2:5" ht="16.350000000000001" customHeight="1">
      <c r="B27" s="5"/>
      <c r="C27" s="6"/>
      <c r="D27" s="5" t="s">
        <v>203</v>
      </c>
      <c r="E27" s="6"/>
    </row>
    <row r="28" spans="2:5" ht="16.350000000000001" customHeight="1">
      <c r="B28" s="5"/>
      <c r="C28" s="6"/>
      <c r="D28" s="5" t="s">
        <v>204</v>
      </c>
      <c r="E28" s="6"/>
    </row>
    <row r="29" spans="2:5" ht="16.350000000000001" customHeight="1">
      <c r="B29" s="5"/>
      <c r="C29" s="6"/>
      <c r="D29" s="5" t="s">
        <v>205</v>
      </c>
      <c r="E29" s="6"/>
    </row>
    <row r="30" spans="2:5" ht="16.350000000000001" customHeight="1">
      <c r="B30" s="5"/>
      <c r="C30" s="6"/>
      <c r="D30" s="5" t="s">
        <v>206</v>
      </c>
      <c r="E30" s="6"/>
    </row>
    <row r="31" spans="2:5" ht="16.350000000000001" customHeight="1">
      <c r="B31" s="5"/>
      <c r="C31" s="6"/>
      <c r="D31" s="5" t="s">
        <v>207</v>
      </c>
      <c r="E31" s="6"/>
    </row>
    <row r="32" spans="2:5" ht="16.350000000000001" customHeight="1">
      <c r="B32" s="5"/>
      <c r="C32" s="6"/>
      <c r="D32" s="5" t="s">
        <v>208</v>
      </c>
      <c r="E32" s="6"/>
    </row>
    <row r="33" spans="2:5" ht="16.350000000000001" customHeight="1">
      <c r="B33" s="5"/>
      <c r="C33" s="6"/>
      <c r="D33" s="5" t="s">
        <v>209</v>
      </c>
      <c r="E33" s="6"/>
    </row>
    <row r="34" spans="2:5" ht="16.350000000000001" customHeight="1">
      <c r="B34" s="5"/>
      <c r="C34" s="6"/>
      <c r="D34" s="5" t="s">
        <v>210</v>
      </c>
      <c r="E34" s="6"/>
    </row>
    <row r="35" spans="2:5" ht="16.350000000000001" customHeight="1">
      <c r="B35" s="5"/>
      <c r="C35" s="5"/>
      <c r="D35" s="5"/>
      <c r="E35" s="5"/>
    </row>
    <row r="36" spans="2:5" ht="16.350000000000001" customHeight="1">
      <c r="B36" s="7" t="s">
        <v>211</v>
      </c>
      <c r="C36" s="6">
        <f>SUM(C6:C14)</f>
        <v>205.48</v>
      </c>
      <c r="D36" s="7" t="s">
        <v>212</v>
      </c>
      <c r="E36" s="6">
        <f>SUM(E6:E34)</f>
        <v>205.48000000000002</v>
      </c>
    </row>
    <row r="37" spans="2:5" ht="16.350000000000001" customHeight="1">
      <c r="B37" s="5" t="s">
        <v>213</v>
      </c>
      <c r="C37" s="6"/>
      <c r="D37" s="5" t="s">
        <v>214</v>
      </c>
      <c r="E37" s="5"/>
    </row>
    <row r="38" spans="2:5" ht="16.350000000000001" customHeight="1">
      <c r="B38" s="7" t="s">
        <v>47</v>
      </c>
      <c r="C38" s="6">
        <f>SUM(C36:C37)</f>
        <v>205.48</v>
      </c>
      <c r="D38" s="16" t="s">
        <v>48</v>
      </c>
      <c r="E38" s="6">
        <f>SUM(E36:E37)</f>
        <v>205.48000000000002</v>
      </c>
    </row>
  </sheetData>
  <mergeCells count="5">
    <mergeCell ref="B2:E2"/>
    <mergeCell ref="B3:C3"/>
    <mergeCell ref="D3:E3"/>
    <mergeCell ref="B4:C4"/>
    <mergeCell ref="D4:E4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18"/>
  <sheetViews>
    <sheetView workbookViewId="0">
      <selection activeCell="O9" sqref="O9"/>
    </sheetView>
  </sheetViews>
  <sheetFormatPr defaultColWidth="10" defaultRowHeight="14.25"/>
  <cols>
    <col min="1" max="1" width="1" customWidth="1"/>
    <col min="2" max="2" width="9" customWidth="1"/>
    <col min="3" max="3" width="14.375" customWidth="1"/>
    <col min="4" max="5" width="7" customWidth="1"/>
    <col min="6" max="9" width="6.875" customWidth="1"/>
    <col min="10" max="11" width="6.625" customWidth="1"/>
    <col min="12" max="12" width="6.875" customWidth="1"/>
    <col min="13" max="13" width="6.125" customWidth="1"/>
    <col min="14" max="14" width="18.125" bestFit="1" customWidth="1"/>
  </cols>
  <sheetData>
    <row r="1" spans="1:14" ht="16.350000000000001" customHeight="1">
      <c r="A1" s="1"/>
      <c r="B1" s="1" t="s">
        <v>215</v>
      </c>
      <c r="C1" s="14"/>
    </row>
    <row r="2" spans="1:14" ht="45.6" customHeight="1">
      <c r="A2" s="1"/>
      <c r="B2" s="28" t="s">
        <v>310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4" ht="16.350000000000001" customHeight="1">
      <c r="C3" s="2"/>
      <c r="K3" s="30" t="s">
        <v>1</v>
      </c>
      <c r="L3" s="30"/>
      <c r="M3" s="30"/>
    </row>
    <row r="4" spans="1:14" ht="58.7" customHeight="1">
      <c r="B4" s="4" t="s">
        <v>50</v>
      </c>
      <c r="C4" s="4" t="s">
        <v>51</v>
      </c>
      <c r="D4" s="4" t="s">
        <v>54</v>
      </c>
      <c r="E4" s="4" t="s">
        <v>173</v>
      </c>
      <c r="F4" s="4" t="s">
        <v>175</v>
      </c>
      <c r="G4" s="4" t="s">
        <v>177</v>
      </c>
      <c r="H4" s="4" t="s">
        <v>181</v>
      </c>
      <c r="I4" s="4" t="s">
        <v>179</v>
      </c>
      <c r="J4" s="4" t="s">
        <v>183</v>
      </c>
      <c r="K4" s="4" t="s">
        <v>185</v>
      </c>
      <c r="L4" s="4" t="s">
        <v>187</v>
      </c>
      <c r="M4" s="4" t="s">
        <v>189</v>
      </c>
    </row>
    <row r="5" spans="1:14" ht="16.350000000000001" customHeight="1">
      <c r="B5" s="5"/>
      <c r="C5" s="7" t="s">
        <v>7</v>
      </c>
      <c r="D5" s="6">
        <f>SUM(E5:M5)</f>
        <v>205.48000000000002</v>
      </c>
      <c r="E5" s="6">
        <f>E6</f>
        <v>205.48000000000002</v>
      </c>
      <c r="F5" s="6"/>
      <c r="G5" s="6"/>
      <c r="H5" s="6"/>
      <c r="I5" s="6"/>
      <c r="J5" s="6"/>
      <c r="K5" s="6"/>
      <c r="L5" s="6"/>
      <c r="M5" s="6"/>
    </row>
    <row r="6" spans="1:14" ht="48" customHeight="1">
      <c r="B6" s="20">
        <v>914005</v>
      </c>
      <c r="C6" s="20" t="s">
        <v>297</v>
      </c>
      <c r="D6" s="9">
        <f t="shared" ref="D6:D18" si="0">SUM(E6:M6)</f>
        <v>205.48000000000002</v>
      </c>
      <c r="E6" s="9">
        <f>E7+E13+E16</f>
        <v>205.48000000000002</v>
      </c>
      <c r="F6" s="9"/>
      <c r="G6" s="9"/>
      <c r="H6" s="9"/>
      <c r="I6" s="9"/>
      <c r="J6" s="9"/>
      <c r="K6" s="9"/>
      <c r="L6" s="9"/>
      <c r="M6" s="9"/>
      <c r="N6" s="48"/>
    </row>
    <row r="7" spans="1:14" ht="24.95" customHeight="1">
      <c r="B7" s="17" t="s">
        <v>57</v>
      </c>
      <c r="C7" s="10" t="s">
        <v>58</v>
      </c>
      <c r="D7" s="6">
        <f t="shared" si="0"/>
        <v>184.85</v>
      </c>
      <c r="E7" s="6">
        <f>E8+E10</f>
        <v>184.85</v>
      </c>
      <c r="F7" s="6"/>
      <c r="G7" s="6"/>
      <c r="H7" s="6"/>
      <c r="I7" s="6"/>
      <c r="J7" s="6"/>
      <c r="K7" s="6"/>
      <c r="L7" s="6"/>
      <c r="M7" s="6"/>
    </row>
    <row r="8" spans="1:14" ht="24.95" customHeight="1">
      <c r="B8" s="18" t="s">
        <v>59</v>
      </c>
      <c r="C8" s="11" t="s">
        <v>60</v>
      </c>
      <c r="D8" s="6">
        <f t="shared" si="0"/>
        <v>164.37</v>
      </c>
      <c r="E8" s="6">
        <f>SUM(E9:E9)</f>
        <v>164.37</v>
      </c>
      <c r="F8" s="6"/>
      <c r="G8" s="6"/>
      <c r="H8" s="6"/>
      <c r="I8" s="6"/>
      <c r="J8" s="6"/>
      <c r="K8" s="6"/>
      <c r="L8" s="6"/>
      <c r="M8" s="6"/>
    </row>
    <row r="9" spans="1:14" ht="21" customHeight="1">
      <c r="B9" s="19">
        <v>2080150</v>
      </c>
      <c r="C9" s="12" t="s">
        <v>302</v>
      </c>
      <c r="D9" s="6">
        <f t="shared" si="0"/>
        <v>164.37</v>
      </c>
      <c r="E9" s="6">
        <v>164.37</v>
      </c>
      <c r="F9" s="6"/>
      <c r="G9" s="6"/>
      <c r="H9" s="6"/>
      <c r="I9" s="6"/>
      <c r="J9" s="6"/>
      <c r="K9" s="6"/>
      <c r="L9" s="6"/>
      <c r="M9" s="6"/>
    </row>
    <row r="10" spans="1:14" ht="28.5" customHeight="1">
      <c r="B10" s="19" t="s">
        <v>63</v>
      </c>
      <c r="C10" s="12" t="s">
        <v>64</v>
      </c>
      <c r="D10" s="6">
        <f t="shared" si="0"/>
        <v>20.48</v>
      </c>
      <c r="E10" s="6">
        <f>SUM(E11:E12)</f>
        <v>20.48</v>
      </c>
      <c r="F10" s="6"/>
      <c r="G10" s="6"/>
      <c r="H10" s="6"/>
      <c r="I10" s="6"/>
      <c r="J10" s="6"/>
      <c r="K10" s="6"/>
      <c r="L10" s="6"/>
      <c r="M10" s="6"/>
    </row>
    <row r="11" spans="1:14" ht="33" customHeight="1">
      <c r="B11" s="19" t="s">
        <v>65</v>
      </c>
      <c r="C11" s="12" t="s">
        <v>66</v>
      </c>
      <c r="D11" s="6">
        <f t="shared" si="0"/>
        <v>13.65</v>
      </c>
      <c r="E11" s="6">
        <v>13.65</v>
      </c>
      <c r="F11" s="6"/>
      <c r="G11" s="6"/>
      <c r="H11" s="6"/>
      <c r="I11" s="6"/>
      <c r="J11" s="6"/>
      <c r="K11" s="6"/>
      <c r="L11" s="6"/>
      <c r="M11" s="6"/>
    </row>
    <row r="12" spans="1:14" ht="27" customHeight="1">
      <c r="B12" s="17" t="s">
        <v>67</v>
      </c>
      <c r="C12" s="10" t="s">
        <v>68</v>
      </c>
      <c r="D12" s="6">
        <f t="shared" si="0"/>
        <v>6.83</v>
      </c>
      <c r="E12" s="6">
        <v>6.83</v>
      </c>
      <c r="F12" s="6"/>
      <c r="G12" s="6"/>
      <c r="H12" s="6"/>
      <c r="I12" s="6"/>
      <c r="J12" s="6"/>
      <c r="K12" s="6"/>
      <c r="L12" s="6"/>
      <c r="M12" s="6"/>
    </row>
    <row r="13" spans="1:14" ht="16.5" customHeight="1">
      <c r="B13" s="18" t="s">
        <v>69</v>
      </c>
      <c r="C13" s="11" t="s">
        <v>70</v>
      </c>
      <c r="D13" s="6">
        <f t="shared" si="0"/>
        <v>10.39</v>
      </c>
      <c r="E13" s="6">
        <f>E14</f>
        <v>10.39</v>
      </c>
      <c r="F13" s="6"/>
      <c r="G13" s="6"/>
      <c r="H13" s="6"/>
      <c r="I13" s="6"/>
      <c r="J13" s="6"/>
      <c r="K13" s="6"/>
      <c r="L13" s="6"/>
      <c r="M13" s="6"/>
    </row>
    <row r="14" spans="1:14" ht="16.350000000000001" customHeight="1">
      <c r="B14" s="19" t="s">
        <v>71</v>
      </c>
      <c r="C14" s="12" t="s">
        <v>72</v>
      </c>
      <c r="D14" s="6">
        <f t="shared" si="0"/>
        <v>10.39</v>
      </c>
      <c r="E14" s="6">
        <f>E15</f>
        <v>10.39</v>
      </c>
      <c r="F14" s="6"/>
      <c r="G14" s="6"/>
      <c r="H14" s="6"/>
      <c r="I14" s="6"/>
      <c r="J14" s="6"/>
      <c r="K14" s="6"/>
      <c r="L14" s="6"/>
      <c r="M14" s="6"/>
    </row>
    <row r="15" spans="1:14" ht="16.350000000000001" customHeight="1">
      <c r="B15" s="17" t="s">
        <v>73</v>
      </c>
      <c r="C15" s="10" t="s">
        <v>74</v>
      </c>
      <c r="D15" s="6">
        <f t="shared" si="0"/>
        <v>10.39</v>
      </c>
      <c r="E15" s="6">
        <v>10.39</v>
      </c>
      <c r="F15" s="6"/>
      <c r="G15" s="6"/>
      <c r="H15" s="6"/>
      <c r="I15" s="6"/>
      <c r="J15" s="6"/>
      <c r="K15" s="6"/>
      <c r="L15" s="6"/>
      <c r="M15" s="6"/>
    </row>
    <row r="16" spans="1:14" ht="16.350000000000001" customHeight="1">
      <c r="B16" s="44" t="s">
        <v>75</v>
      </c>
      <c r="C16" s="44" t="s">
        <v>76</v>
      </c>
      <c r="D16" s="6">
        <f t="shared" si="0"/>
        <v>10.24</v>
      </c>
      <c r="E16" s="45">
        <f>E17</f>
        <v>10.24</v>
      </c>
      <c r="F16" s="45"/>
      <c r="G16" s="45"/>
      <c r="H16" s="45"/>
      <c r="I16" s="45"/>
      <c r="J16" s="45"/>
      <c r="K16" s="45"/>
      <c r="L16" s="45"/>
      <c r="M16" s="45"/>
    </row>
    <row r="17" spans="2:13" ht="16.350000000000001" customHeight="1">
      <c r="B17" s="46" t="s">
        <v>77</v>
      </c>
      <c r="C17" s="46" t="s">
        <v>78</v>
      </c>
      <c r="D17" s="6">
        <f t="shared" si="0"/>
        <v>10.24</v>
      </c>
      <c r="E17" s="47">
        <f>E18</f>
        <v>10.24</v>
      </c>
      <c r="F17" s="47"/>
      <c r="G17" s="47"/>
      <c r="H17" s="47"/>
      <c r="I17" s="47"/>
      <c r="J17" s="47"/>
      <c r="K17" s="47"/>
      <c r="L17" s="47"/>
      <c r="M17" s="47"/>
    </row>
    <row r="18" spans="2:13">
      <c r="B18" s="46" t="s">
        <v>79</v>
      </c>
      <c r="C18" s="46" t="s">
        <v>80</v>
      </c>
      <c r="D18" s="6">
        <f t="shared" si="0"/>
        <v>10.24</v>
      </c>
      <c r="E18" s="6">
        <v>10.24</v>
      </c>
      <c r="F18" s="46"/>
      <c r="G18" s="46"/>
      <c r="H18" s="46"/>
      <c r="I18" s="46"/>
      <c r="J18" s="46"/>
      <c r="K18" s="46"/>
      <c r="L18" s="46"/>
      <c r="M18" s="46"/>
    </row>
  </sheetData>
  <mergeCells count="2">
    <mergeCell ref="B2:M2"/>
    <mergeCell ref="K3:M3"/>
  </mergeCells>
  <phoneticPr fontId="8" type="noConversion"/>
  <printOptions horizontalCentered="1"/>
  <pageMargins left="0.19599999487400055" right="0.19599999487400055" top="7.8000001609325409E-2" bottom="0.35400000214576721" header="0" footer="0.19599999487400055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19"/>
  <sheetViews>
    <sheetView workbookViewId="0">
      <selection activeCell="H15" sqref="H15"/>
    </sheetView>
  </sheetViews>
  <sheetFormatPr defaultColWidth="10" defaultRowHeight="14.25"/>
  <cols>
    <col min="1" max="1" width="1" customWidth="1"/>
    <col min="2" max="2" width="12.875" customWidth="1"/>
    <col min="3" max="3" width="35.875" customWidth="1"/>
    <col min="4" max="6" width="14.375" customWidth="1"/>
  </cols>
  <sheetData>
    <row r="1" spans="1:6" ht="16.350000000000001" customHeight="1">
      <c r="A1" s="1"/>
      <c r="B1" s="1" t="s">
        <v>216</v>
      </c>
    </row>
    <row r="2" spans="1:6" ht="45.6" customHeight="1">
      <c r="A2" s="1"/>
      <c r="B2" s="28" t="s">
        <v>311</v>
      </c>
      <c r="C2" s="28"/>
      <c r="D2" s="28"/>
      <c r="E2" s="28"/>
      <c r="F2" s="28"/>
    </row>
    <row r="3" spans="1:6" ht="16.350000000000001" customHeight="1">
      <c r="C3" s="29"/>
      <c r="D3" s="29"/>
      <c r="E3" s="29"/>
      <c r="F3" s="29"/>
    </row>
    <row r="4" spans="1:6" ht="16.350000000000001" customHeight="1">
      <c r="C4" s="2"/>
      <c r="E4" s="30" t="s">
        <v>1</v>
      </c>
      <c r="F4" s="30"/>
    </row>
    <row r="5" spans="1:6" ht="26.1" customHeight="1">
      <c r="B5" s="4" t="s">
        <v>50</v>
      </c>
      <c r="C5" s="4" t="s">
        <v>51</v>
      </c>
      <c r="D5" s="4" t="s">
        <v>54</v>
      </c>
      <c r="E5" s="4" t="s">
        <v>55</v>
      </c>
      <c r="F5" s="4" t="s">
        <v>56</v>
      </c>
    </row>
    <row r="6" spans="1:6" ht="16.350000000000001" customHeight="1">
      <c r="B6" s="7"/>
      <c r="C6" s="7" t="s">
        <v>7</v>
      </c>
      <c r="D6" s="6">
        <f>SUM(E6:F6)</f>
        <v>205.48000000000002</v>
      </c>
      <c r="E6" s="6">
        <f>E7</f>
        <v>205.48000000000002</v>
      </c>
      <c r="F6" s="6"/>
    </row>
    <row r="7" spans="1:6" ht="16.350000000000001" customHeight="1">
      <c r="B7" s="20">
        <v>914005</v>
      </c>
      <c r="C7" s="20" t="s">
        <v>297</v>
      </c>
      <c r="D7" s="9">
        <f t="shared" ref="D7:D19" si="0">SUM(E7:F7)</f>
        <v>205.48000000000002</v>
      </c>
      <c r="E7" s="9">
        <f>E8+E14+E17</f>
        <v>205.48000000000002</v>
      </c>
      <c r="F7" s="9"/>
    </row>
    <row r="8" spans="1:6" ht="16.350000000000001" customHeight="1">
      <c r="B8" s="10" t="s">
        <v>57</v>
      </c>
      <c r="C8" s="10" t="s">
        <v>58</v>
      </c>
      <c r="D8" s="6">
        <f t="shared" si="0"/>
        <v>184.85</v>
      </c>
      <c r="E8" s="6">
        <f>E9+E11</f>
        <v>184.85</v>
      </c>
      <c r="F8" s="6"/>
    </row>
    <row r="9" spans="1:6" ht="16.350000000000001" customHeight="1">
      <c r="B9" s="11" t="s">
        <v>59</v>
      </c>
      <c r="C9" s="11" t="s">
        <v>60</v>
      </c>
      <c r="D9" s="6">
        <f t="shared" si="0"/>
        <v>164.37</v>
      </c>
      <c r="E9" s="6">
        <f>SUM(E10:E10)</f>
        <v>164.37</v>
      </c>
      <c r="F9" s="6"/>
    </row>
    <row r="10" spans="1:6" ht="16.350000000000001" customHeight="1">
      <c r="B10" s="19">
        <v>2080150</v>
      </c>
      <c r="C10" s="19" t="s">
        <v>302</v>
      </c>
      <c r="D10" s="6">
        <f t="shared" si="0"/>
        <v>164.37</v>
      </c>
      <c r="E10" s="6">
        <v>164.37</v>
      </c>
      <c r="F10" s="6"/>
    </row>
    <row r="11" spans="1:6" ht="16.350000000000001" customHeight="1">
      <c r="B11" s="11" t="s">
        <v>63</v>
      </c>
      <c r="C11" s="11" t="s">
        <v>64</v>
      </c>
      <c r="D11" s="6">
        <f t="shared" si="0"/>
        <v>20.48</v>
      </c>
      <c r="E11" s="6">
        <f>SUM(E12:E13)</f>
        <v>20.48</v>
      </c>
      <c r="F11" s="6"/>
    </row>
    <row r="12" spans="1:6" ht="16.350000000000001" customHeight="1">
      <c r="B12" s="12" t="s">
        <v>65</v>
      </c>
      <c r="C12" s="12" t="s">
        <v>66</v>
      </c>
      <c r="D12" s="6">
        <f t="shared" si="0"/>
        <v>13.65</v>
      </c>
      <c r="E12" s="6">
        <v>13.65</v>
      </c>
      <c r="F12" s="6"/>
    </row>
    <row r="13" spans="1:6" ht="16.350000000000001" customHeight="1">
      <c r="B13" s="12" t="s">
        <v>67</v>
      </c>
      <c r="C13" s="12" t="s">
        <v>68</v>
      </c>
      <c r="D13" s="6">
        <f t="shared" si="0"/>
        <v>6.83</v>
      </c>
      <c r="E13" s="6">
        <v>6.83</v>
      </c>
      <c r="F13" s="6"/>
    </row>
    <row r="14" spans="1:6" ht="16.350000000000001" customHeight="1">
      <c r="B14" s="10" t="s">
        <v>69</v>
      </c>
      <c r="C14" s="10" t="s">
        <v>70</v>
      </c>
      <c r="D14" s="6">
        <f t="shared" si="0"/>
        <v>10.39</v>
      </c>
      <c r="E14" s="6">
        <f>E15</f>
        <v>10.39</v>
      </c>
      <c r="F14" s="6"/>
    </row>
    <row r="15" spans="1:6" ht="16.350000000000001" customHeight="1">
      <c r="B15" s="11" t="s">
        <v>71</v>
      </c>
      <c r="C15" s="11" t="s">
        <v>72</v>
      </c>
      <c r="D15" s="6">
        <f t="shared" si="0"/>
        <v>10.39</v>
      </c>
      <c r="E15" s="6">
        <f>E16</f>
        <v>10.39</v>
      </c>
      <c r="F15" s="6"/>
    </row>
    <row r="16" spans="1:6" ht="16.350000000000001" customHeight="1">
      <c r="B16" s="12" t="s">
        <v>73</v>
      </c>
      <c r="C16" s="12" t="s">
        <v>74</v>
      </c>
      <c r="D16" s="6">
        <f t="shared" si="0"/>
        <v>10.39</v>
      </c>
      <c r="E16" s="6">
        <v>10.39</v>
      </c>
      <c r="F16" s="6"/>
    </row>
    <row r="17" spans="2:6" ht="16.350000000000001" customHeight="1">
      <c r="B17" s="10" t="s">
        <v>75</v>
      </c>
      <c r="C17" s="10" t="s">
        <v>76</v>
      </c>
      <c r="D17" s="6">
        <f t="shared" si="0"/>
        <v>10.24</v>
      </c>
      <c r="E17" s="6">
        <f>E18</f>
        <v>10.24</v>
      </c>
      <c r="F17" s="6"/>
    </row>
    <row r="18" spans="2:6" ht="16.350000000000001" customHeight="1">
      <c r="B18" s="11" t="s">
        <v>77</v>
      </c>
      <c r="C18" s="11" t="s">
        <v>78</v>
      </c>
      <c r="D18" s="6">
        <f t="shared" si="0"/>
        <v>10.24</v>
      </c>
      <c r="E18" s="6">
        <f>E19</f>
        <v>10.24</v>
      </c>
      <c r="F18" s="6"/>
    </row>
    <row r="19" spans="2:6" ht="16.350000000000001" customHeight="1">
      <c r="B19" s="12" t="s">
        <v>79</v>
      </c>
      <c r="C19" s="12" t="s">
        <v>80</v>
      </c>
      <c r="D19" s="6">
        <f t="shared" si="0"/>
        <v>10.24</v>
      </c>
      <c r="E19" s="6">
        <v>10.24</v>
      </c>
      <c r="F19" s="6"/>
    </row>
  </sheetData>
  <mergeCells count="3">
    <mergeCell ref="B2:F2"/>
    <mergeCell ref="C3:F3"/>
    <mergeCell ref="E4:F4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9"/>
  <sheetViews>
    <sheetView workbookViewId="0">
      <selection activeCell="J14" sqref="J14"/>
    </sheetView>
  </sheetViews>
  <sheetFormatPr defaultColWidth="10" defaultRowHeight="14.25"/>
  <cols>
    <col min="1" max="1" width="1" customWidth="1"/>
    <col min="2" max="2" width="5.875" customWidth="1"/>
    <col min="3" max="3" width="10.25" customWidth="1"/>
    <col min="4" max="13" width="7.75" customWidth="1"/>
  </cols>
  <sheetData>
    <row r="1" spans="1:13" ht="16.350000000000001" customHeight="1">
      <c r="A1" s="1"/>
      <c r="B1" s="1" t="s">
        <v>217</v>
      </c>
    </row>
    <row r="2" spans="1:13" ht="45.6" customHeight="1">
      <c r="A2" s="1"/>
      <c r="B2" s="28" t="s">
        <v>312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ht="16.350000000000001" customHeight="1">
      <c r="B3" s="29"/>
      <c r="C3" s="29"/>
      <c r="D3" s="29"/>
      <c r="E3" s="29"/>
      <c r="F3" s="29"/>
      <c r="G3" s="29"/>
      <c r="H3" s="29"/>
      <c r="L3" s="1"/>
    </row>
    <row r="4" spans="1:13" ht="16.350000000000001" customHeight="1">
      <c r="B4" s="2"/>
      <c r="C4" s="1"/>
      <c r="D4" s="33"/>
      <c r="E4" s="33"/>
      <c r="L4" s="30" t="s">
        <v>1</v>
      </c>
      <c r="M4" s="30"/>
    </row>
    <row r="5" spans="1:13" ht="43.9" customHeight="1">
      <c r="B5" s="4" t="s">
        <v>4</v>
      </c>
      <c r="C5" s="4" t="s">
        <v>54</v>
      </c>
      <c r="D5" s="4" t="s">
        <v>218</v>
      </c>
      <c r="E5" s="4" t="s">
        <v>173</v>
      </c>
      <c r="F5" s="4" t="s">
        <v>175</v>
      </c>
      <c r="G5" s="4" t="s">
        <v>177</v>
      </c>
      <c r="H5" s="4" t="s">
        <v>219</v>
      </c>
      <c r="I5" s="4" t="s">
        <v>181</v>
      </c>
      <c r="J5" s="4" t="s">
        <v>183</v>
      </c>
      <c r="K5" s="4" t="s">
        <v>185</v>
      </c>
      <c r="L5" s="4" t="s">
        <v>187</v>
      </c>
      <c r="M5" s="4" t="s">
        <v>189</v>
      </c>
    </row>
    <row r="6" spans="1:13" ht="16.350000000000001" customHeight="1">
      <c r="B6" s="7" t="s">
        <v>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16.350000000000001" customHeight="1">
      <c r="B7" s="7" t="s">
        <v>220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16.350000000000001" customHeight="1">
      <c r="B8" s="7" t="s">
        <v>221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ht="16.350000000000001" customHeight="1">
      <c r="B9" s="7" t="s">
        <v>222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</row>
  </sheetData>
  <mergeCells count="4">
    <mergeCell ref="B2:M2"/>
    <mergeCell ref="B3:H3"/>
    <mergeCell ref="D4:E4"/>
    <mergeCell ref="L4:M4"/>
  </mergeCells>
  <phoneticPr fontId="8" type="noConversion"/>
  <printOptions horizontalCentered="1"/>
  <pageMargins left="0.19599999487400055" right="0.19599999487400055" top="7.8000001609325409E-2" bottom="0.19599999487400055" header="0" footer="0.19599999487400055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表1 财政拨款收支总表</vt:lpstr>
      <vt:lpstr>表2 一般公共预算支出</vt:lpstr>
      <vt:lpstr>表3 一般公共预算财政基本支出</vt:lpstr>
      <vt:lpstr>表4 一般公用预算“三公”经费支出表</vt:lpstr>
      <vt:lpstr>表5 政府性基金预算支出表</vt:lpstr>
      <vt:lpstr>表6 部门收支总表</vt:lpstr>
      <vt:lpstr>表7 部门收入总表</vt:lpstr>
      <vt:lpstr>表8 部门支出总表</vt:lpstr>
      <vt:lpstr>表9 采购预算明细表</vt:lpstr>
      <vt:lpstr>表10 项目支出年度绩效目标表</vt:lpstr>
      <vt:lpstr>表11 部门整体目标表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用户</cp:lastModifiedBy>
  <dcterms:created xsi:type="dcterms:W3CDTF">2023-02-15T07:56:30Z</dcterms:created>
  <dcterms:modified xsi:type="dcterms:W3CDTF">2024-01-29T03:18:46Z</dcterms:modified>
</cp:coreProperties>
</file>