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805" firstSheet="26" activeTab="26"/>
  </bookViews>
  <sheets>
    <sheet name="封面" sheetId="43" r:id="rId1"/>
    <sheet name="目录" sheetId="42" r:id="rId2"/>
    <sheet name="1-2021公共收入" sheetId="4" r:id="rId3"/>
    <sheet name="表1说明" sheetId="52" r:id="rId4"/>
    <sheet name="2-2021公共支出" sheetId="5" r:id="rId5"/>
    <sheet name="表2说明" sheetId="53" r:id="rId6"/>
    <sheet name="3-2021公共转移支付收入" sheetId="6" r:id="rId7"/>
    <sheet name="4-2021基金收入" sheetId="14" r:id="rId8"/>
    <sheet name="表4说明" sheetId="54" r:id="rId9"/>
    <sheet name="5-2021基金支出" sheetId="15" r:id="rId10"/>
    <sheet name="表5说明" sheetId="55" r:id="rId11"/>
    <sheet name="6-2021基金转移支付收入" sheetId="16" r:id="rId12"/>
    <sheet name="7-2021国资收入" sheetId="20" r:id="rId13"/>
    <sheet name="表7说明" sheetId="56" r:id="rId14"/>
    <sheet name="8-2021国资支出" sheetId="21" r:id="rId15"/>
    <sheet name="表8说明" sheetId="57" r:id="rId16"/>
    <sheet name="9-2022公共收入" sheetId="26" r:id="rId17"/>
    <sheet name="表9说明" sheetId="59" r:id="rId18"/>
    <sheet name="10-2022公共支出" sheetId="27" r:id="rId19"/>
    <sheet name="表10说明" sheetId="60" r:id="rId20"/>
    <sheet name="11-2022公共转移支付收入" sheetId="28" r:id="rId21"/>
    <sheet name="12-202基金收入 " sheetId="67" r:id="rId22"/>
    <sheet name="表12说明" sheetId="66" r:id="rId23"/>
    <sheet name="13-2022基金支出 " sheetId="33" r:id="rId24"/>
    <sheet name="表13说明" sheetId="62" r:id="rId25"/>
    <sheet name="14-2022基金转移支付收入" sheetId="34" r:id="rId26"/>
    <sheet name="15-2022国资收入" sheetId="38" r:id="rId27"/>
    <sheet name="表15说明" sheetId="63" r:id="rId28"/>
    <sheet name="16-2022国资支出" sheetId="39" r:id="rId29"/>
    <sheet name="表16说明" sheetId="64" r:id="rId30"/>
    <sheet name="17-2021债务限额、余额" sheetId="44" r:id="rId31"/>
    <sheet name="18-一般债务余额" sheetId="45" r:id="rId32"/>
    <sheet name="19-专项债务余额" sheetId="46" r:id="rId33"/>
    <sheet name="20-债务还本付息" sheetId="47" r:id="rId34"/>
    <sheet name="21-2022年提前下达" sheetId="48" r:id="rId35"/>
    <sheet name="22-2022新增债券安排" sheetId="49" r:id="rId36"/>
  </sheets>
  <definedNames>
    <definedName name="fa">#REF!</definedName>
    <definedName name="_xlnm.Print_Area" localSheetId="33">'20-债务还本付息'!$A$1:$D$26</definedName>
    <definedName name="_xlnm.Print_Titles" localSheetId="18">'10-2022公共支出'!$1:$4</definedName>
    <definedName name="_xlnm.Print_Titles" localSheetId="20">'11-2022公共转移支付收入'!$4:$4</definedName>
    <definedName name="_xlnm.Print_Titles" localSheetId="2">'1-2021公共收入'!$1:$4</definedName>
    <definedName name="_xlnm.Print_Titles" localSheetId="26">'15-2022国资收入'!$1:$4</definedName>
    <definedName name="_xlnm.Print_Titles" localSheetId="28">'16-2022国资支出'!$1:$4</definedName>
    <definedName name="_xlnm.Print_Titles" localSheetId="4">'2-2021公共支出'!$1:$4</definedName>
    <definedName name="_xlnm.Print_Titles" localSheetId="6">'3-2021公共转移支付收入'!$4:$4</definedName>
    <definedName name="_xlnm.Print_Titles" localSheetId="12">'7-2021国资收入'!$1:$4</definedName>
    <definedName name="_xlnm.Print_Titles" localSheetId="14">'8-2021国资支出'!$1:$4</definedName>
    <definedName name="_xlnm.Print_Titles" localSheetId="16">'9-2022公共收入'!$1:$4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<sst xmlns="http://schemas.openxmlformats.org/spreadsheetml/2006/main" count="611" uniqueCount="350">
  <si>
    <t>涪陵高新区2021年预算执行情况和
2022年预算（草案）</t>
  </si>
  <si>
    <t>目    录</t>
  </si>
  <si>
    <t>一、2021年预算执行</t>
  </si>
  <si>
    <t>1、一般公共预算</t>
  </si>
  <si>
    <t>表1：2021年一般公共预算收入执行表</t>
  </si>
  <si>
    <t xml:space="preserve">     关于2021年一般公共预算收入执行情况的说明</t>
  </si>
  <si>
    <t>表2：2021年一般公共预算支出执行表</t>
  </si>
  <si>
    <t xml:space="preserve">     关于2021年一般公共预算支出执行情况的说明</t>
  </si>
  <si>
    <t>表3：2021年一般公共预算转移支付收入执行表</t>
  </si>
  <si>
    <t>2、政府性基金预算</t>
  </si>
  <si>
    <t>表4：2021年政府性基金预算收入执行表</t>
  </si>
  <si>
    <t xml:space="preserve">     关于2021年政府性基金预算收入执行情况的说明</t>
  </si>
  <si>
    <t>表5：2021年政府性基金预算支出执行表</t>
  </si>
  <si>
    <t xml:space="preserve">     关于2021年政府性基金预算支出执行情况的说明</t>
  </si>
  <si>
    <t>表6：2021年政府性基金预算转移支付收入执行表</t>
  </si>
  <si>
    <t>3、国有资本经营预算</t>
  </si>
  <si>
    <t>表7：2021年国有资本经营预算收入执行表</t>
  </si>
  <si>
    <t xml:space="preserve">      关于2021年国有资本经营预算收入执行情况的说明</t>
  </si>
  <si>
    <t>表8：2021年国有资本经营预算支出执行表</t>
  </si>
  <si>
    <t xml:space="preserve">      关于2021年国有资本经营预算支出执行情况的说明</t>
  </si>
  <si>
    <t>二、2022年预算（草案）</t>
  </si>
  <si>
    <t>表9：2022年一般公共预算收入预算表</t>
  </si>
  <si>
    <t xml:space="preserve">      关于2022年一般公共预算收入预算的说明</t>
  </si>
  <si>
    <t>表10：2022年一般公共预算支出预算表</t>
  </si>
  <si>
    <t xml:space="preserve">      关于2022年一般公共预算支出预算的说明</t>
  </si>
  <si>
    <t>表11：2022年一般公共预算转移支付收入预算表</t>
  </si>
  <si>
    <t>表12：2022年政府性基金预算收入预算表</t>
  </si>
  <si>
    <t xml:space="preserve">      关于2022年政府性基金预算收入预算的说明</t>
  </si>
  <si>
    <t>表13：2022年政府性基金预算支出预算表</t>
  </si>
  <si>
    <t xml:space="preserve">      关于2022年政府性基金预算支出预算的说明</t>
  </si>
  <si>
    <t>表14：2022年政府性基金预算转移支付收入预算表</t>
  </si>
  <si>
    <t>表15：2022年国有资本经营预算收入预算表</t>
  </si>
  <si>
    <t xml:space="preserve">      关于2022年国有资本经营预算收入预算的说明</t>
  </si>
  <si>
    <t>表16：2022年国有资本经营预算支出预算表</t>
  </si>
  <si>
    <t xml:space="preserve">      关于2022年国有资本经营预算支出预算的说明</t>
  </si>
  <si>
    <t>三、债务管控情况</t>
  </si>
  <si>
    <t>表17：2021年地方政府债务限额及余额情况表</t>
  </si>
  <si>
    <t>表18：2021年和2022年地方政府一般债务余额情况表</t>
  </si>
  <si>
    <t>表19：2021年和2022年地方政府专项债务余额情况表</t>
  </si>
  <si>
    <t>表20：地方政府债券发行及还本付息情况表</t>
  </si>
  <si>
    <t>表21：2022年地方政府债务限额提前下达情况表</t>
  </si>
  <si>
    <t>表22：本级2022年年初新增地方政府债券资金安排表</t>
  </si>
  <si>
    <t>表3</t>
  </si>
  <si>
    <t>2021年一般公共预算收入执行表</t>
  </si>
  <si>
    <t xml:space="preserve"> </t>
  </si>
  <si>
    <t>单位：万元</t>
  </si>
  <si>
    <t>项    目</t>
  </si>
  <si>
    <t>2020年决算数</t>
  </si>
  <si>
    <t>2021年执行数</t>
  </si>
  <si>
    <t>执行数为上年
决算数的%</t>
  </si>
  <si>
    <t>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</si>
  <si>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</si>
  <si>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</si>
  <si>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</si>
  <si>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</si>
  <si>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</si>
  <si>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</si>
  <si>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</si>
  <si>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</si>
  <si>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</si>
  <si>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</si>
  <si>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</si>
  <si>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</si>
  <si>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</si>
  <si>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</si>
  <si>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车船税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</si>
  <si>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</si>
  <si>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</si>
  <si>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</si>
  <si>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</si>
  <si>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</si>
  <si>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</si>
  <si>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</si>
  <si>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</si>
  <si>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</si>
  <si>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关于2021年一般公共预算
收入执行情况的说明</t>
  </si>
  <si>
    <t xml:space="preserve">    2020年一般公共预算收入决算数为 10.3 亿元，2021年执行数为 6.5 亿元，执行数为上年决算数的 63.4 %。其中，税收收入 6.4 亿元，较上年持平；非税收入 0.12亿元，较上年下降 97 %，主要是2020年公廉租房20年租金收入3.6亿元。
</t>
  </si>
  <si>
    <t>表4</t>
  </si>
  <si>
    <t>2021年一般公共预算支出执行表</t>
  </si>
  <si>
    <t>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</si>
  <si>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</si>
  <si>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</si>
  <si>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</si>
  <si>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</si>
  <si>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</si>
  <si>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</si>
  <si>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</si>
  <si>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</si>
  <si>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</si>
  <si>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</si>
  <si>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</si>
  <si>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</si>
  <si>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</si>
  <si>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</si>
  <si>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</si>
  <si>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</si>
  <si>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</si>
  <si>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</si>
  <si>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</si>
  <si>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</si>
  <si>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</si>
  <si>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</si>
  <si>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</si>
  <si>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</si>
  <si>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关于2021年一般公共预算
支出执行情况的说明</t>
  </si>
  <si>
    <t xml:space="preserve">
    2020年一般公共预算支出决算数为 13.5 亿元，2021年执行数为 9 亿元，执行数为上年决算数的 67.2 %。
    一般公共服务支出执行数为 1.6 亿元，较上年增长 21 %，主要是新增一个预算单位综保区 。
    农林水支出执行数为 9703 万元，较上年增长 123 %，主要是农业资源的基础设施建设支出 。
    资源勘探工业信息等支出执行数为 5.2 亿元，较上年下降 31.7%，主要是根据财力情况兑现企业扶持资金减少。
    </t>
  </si>
  <si>
    <t>表5</t>
  </si>
  <si>
    <t>2021年一般公共预算转移支付收入执行表</t>
  </si>
  <si>
    <t>上年决算数</t>
  </si>
  <si>
    <t>本年执行数</t>
  </si>
  <si>
    <t>一、一般性转移支付支出</t>
  </si>
  <si>
    <t>税收返还</t>
  </si>
  <si>
    <t>均衡财力和激励引导转移支付</t>
  </si>
  <si>
    <t>农业农村发展转移支付</t>
  </si>
  <si>
    <t>收入分配改革转移支付</t>
  </si>
  <si>
    <t>体制补助</t>
  </si>
  <si>
    <t>结算补助</t>
  </si>
  <si>
    <t>基层政法转移支付</t>
  </si>
  <si>
    <t>城乡义务教育等转移支付</t>
  </si>
  <si>
    <t>城乡居民医疗保险转移支付</t>
  </si>
  <si>
    <t>社会保障转移支付</t>
  </si>
  <si>
    <t>其他一般性转移支付</t>
  </si>
  <si>
    <t xml:space="preserve">    共同财政事权转移支付</t>
  </si>
  <si>
    <t xml:space="preserve">        一般公共服务共同财政事权转移支付收入  </t>
  </si>
  <si>
    <t xml:space="preserve">        外交共同财政事权转移支付收入  </t>
  </si>
  <si>
    <t xml:space="preserve">        国防共同财政事权转移支付收入  </t>
  </si>
  <si>
    <t xml:space="preserve">        公共安全共同财政事权转移支付收入  </t>
  </si>
  <si>
    <t xml:space="preserve">        教育共同财政事权转移支付收入  </t>
  </si>
  <si>
    <t xml:space="preserve">        科学技术共同财政事权转移支付收入  </t>
  </si>
  <si>
    <t xml:space="preserve">        文化旅游体育与传媒共同财政事权转移支付收入  </t>
  </si>
  <si>
    <t xml:space="preserve">        社会保障和就业共同财政事权转移支付收入  </t>
  </si>
  <si>
    <t xml:space="preserve">        医疗卫生共同财政事权转移支付收入  </t>
  </si>
  <si>
    <t xml:space="preserve">        节能环保共同财政事权转移支付收入  </t>
  </si>
  <si>
    <t xml:space="preserve">        城乡社区共同财政事权转移支付收入  </t>
  </si>
  <si>
    <t xml:space="preserve">        农林水共同财政事权转移支付收入  </t>
  </si>
  <si>
    <t xml:space="preserve">        交通运输共同财政事权转移支付收入  </t>
  </si>
  <si>
    <t xml:space="preserve">        资源勘探信息等共同财政事权转移支付收入  </t>
  </si>
  <si>
    <t xml:space="preserve">        商业服务业等共同财政事权转移支付收入  </t>
  </si>
  <si>
    <t xml:space="preserve">        金融共同财政事权转移支付收入  </t>
  </si>
  <si>
    <t xml:space="preserve">        自然资源海洋气象等共同财政事权转移支付收入  </t>
  </si>
  <si>
    <t xml:space="preserve">        住房保障共同财政事权转移支付收入  </t>
  </si>
  <si>
    <t xml:space="preserve">        粮油物资储备共同财政事权转移支付收入  </t>
  </si>
  <si>
    <t xml:space="preserve">        灾害防治及应急管理共同财政事权转移支付收入  </t>
  </si>
  <si>
    <t xml:space="preserve">        其他共同财政事权转移支付收入  </t>
  </si>
  <si>
    <t>二、专项转移支付收入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</si>
  <si>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</si>
  <si>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</si>
  <si>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</si>
  <si>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</si>
  <si>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</si>
  <si>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</si>
  <si>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</si>
  <si>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</si>
  <si>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</si>
  <si>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</si>
  <si>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</si>
  <si>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</si>
  <si>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</si>
  <si>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</si>
  <si>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</si>
  <si>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</si>
  <si>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</si>
  <si>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</si>
  <si>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</si>
  <si>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</si>
  <si>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</si>
  <si>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合    计</t>
  </si>
  <si>
    <t>表9</t>
  </si>
  <si>
    <t>2021年政府性基金预算收入执行表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</si>
  <si>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</si>
  <si>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</si>
  <si>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</si>
  <si>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</si>
  <si>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</si>
  <si>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</si>
  <si>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</si>
  <si>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</si>
  <si>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</si>
  <si>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</si>
  <si>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</si>
  <si>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十二、彩票发行机构和彩票销售机构的业务费用收入</t>
  </si>
  <si>
    <t>十三、城市基础设施配套费收入</t>
  </si>
  <si>
    <t>关于2021年政府性基金预算
收入执行情况的说明</t>
  </si>
  <si>
    <t xml:space="preserve">
    2020年政府性基金预算收入决算数为 30.4 亿元，2021年执行数为  43.7亿元，较上年增长 43.9 %。
    国有土地收益基金收入执行数为 2.5 亿元，较上年增长 225 %，主要是  土地出让金收入较上年大幅度增加。
    国有土地使用权出让收入执行数为 40.7 亿元，较上年增长 42.9  %，主要是土地出让金收入较上年大幅度增加。
    城市基础设施配套费收入执行数为 4851 万元，较上年下降 56.2  %，主要是房地产新增楼盘减少导致配套费收入减少。</t>
  </si>
  <si>
    <t>表10</t>
  </si>
  <si>
    <t>2021年政府性基金预算支出执行表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</si>
  <si>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</si>
  <si>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</si>
  <si>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</si>
  <si>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</si>
  <si>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</si>
  <si>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</si>
  <si>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</si>
  <si>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</si>
  <si>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九、抗疫特别国债安排的支出</t>
  </si>
  <si>
    <t>关于2021年政府性基金预算
支出执行情况的说明</t>
  </si>
  <si>
    <t xml:space="preserve">
    2020年政府性基金预算支出决算数为 27.6 亿元，2021年执行数为 34.4  亿元，较上年增长 24.4 %。
     城乡社区支出执行数为 34.3 亿元，较上年增长 25.1  %，主要是辖区内建设支出 。
     农林水支出执行数为 200 万元，较上年下降 87.7 %，主要是三峡后续资金支出 。
</t>
  </si>
  <si>
    <t>表11</t>
  </si>
  <si>
    <t>2021年政府性基金预算转移支付收入执行表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</si>
  <si>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</si>
  <si>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</si>
  <si>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</si>
  <si>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</si>
  <si>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</si>
  <si>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</si>
  <si>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</si>
  <si>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</si>
  <si>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</si>
  <si>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抗疫特别国债</t>
  </si>
  <si>
    <t>合计</t>
  </si>
  <si>
    <t>表15</t>
  </si>
  <si>
    <t>2021年国有资本经营预算收入执行表</t>
  </si>
  <si>
    <t>一般公共预算收入合计</t>
  </si>
  <si>
    <t>一、利润收入</t>
  </si>
  <si>
    <t>二、股利、股息收入</t>
  </si>
  <si>
    <t>三、产权转让收入</t>
  </si>
  <si>
    <t>四、其他国有资本经营预算收入</t>
  </si>
  <si>
    <t>关于2021年国有资本经营预算
收入执行情况的说明</t>
  </si>
  <si>
    <t xml:space="preserve">    高新区无国有资本经营预算收入执行情况。</t>
  </si>
  <si>
    <t>表16</t>
  </si>
  <si>
    <t>2021年国有资本经营预算支出执行表</t>
  </si>
  <si>
    <t>本级支出合计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</si>
  <si>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</si>
  <si>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</si>
  <si>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</si>
  <si>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</si>
  <si>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关于2021年国有资本经营预算
支出执行情况的说明</t>
  </si>
  <si>
    <t xml:space="preserve">
    高新区无国有资本经营预算支出情况。</t>
  </si>
  <si>
    <t>表21</t>
  </si>
  <si>
    <t>2022年一般公共预算收入预算表</t>
  </si>
  <si>
    <t>2022年预算数</t>
  </si>
  <si>
    <t>预算数为上年
执行数的%</t>
  </si>
  <si>
    <t>关于2022年一般公共预算
收入预算的说明</t>
  </si>
  <si>
    <t xml:space="preserve"> 2021年一般公共预算收入执行数为 6.5 亿元，2022年预算数为 7.1 亿元，较上年增长 8 %。其中，税收收入 6.9 亿元，较上年增长 8.4  %；非税收入 969 万元，较上年下降 16.9 %。
    增值税收入预算数为 1.7 亿元，比2021年执行数增加 0.2 亿元，增长 10.2 %，主要根据高新区企业发展情况和历年税收增速测算。
    企业所得税收入预算数为 1.4 亿元，比2021年执行数增加 0.1 亿元，增长 10.4 %，主要根据高新区企业发展情况和历年税收增速测算测算。
</t>
  </si>
  <si>
    <t>表22</t>
  </si>
  <si>
    <t>2022年一般公共预算支出预算表</t>
  </si>
  <si>
    <t>2021年预算数</t>
  </si>
  <si>
    <t>预算数为上年
预算数的%</t>
  </si>
  <si>
    <t>二十二、预备费</t>
  </si>
  <si>
    <t>二十三、其他支出</t>
  </si>
  <si>
    <t>二十四、债务付息支出</t>
  </si>
  <si>
    <t>二十五、债务发行费用支出</t>
  </si>
  <si>
    <t>关于2022年一般公共预算
支出预算的说明</t>
  </si>
  <si>
    <t xml:space="preserve">
    2021年一般公共预算支出预算数为 20.2 亿元，2022年预算数为 11.2 亿元，较上年下降 44.4 %。
    一般公共服务支出预算数为 2.1 亿元，比2021年增加 0.3 亿元，增长 14.2 %，主要是  新增预算单位综保区支出。
    文化旅游体育与传媒支出预算数为 312 万元，比2021年增加 174 万元，增长126  %，主要是马鞍街道文服中心项目支出。
    城乡社区支出预算数为 2.1 亿元，比2021年减少 1.1 亿元，减少 35.6  %，主要是建设支出减少  。
    资源勘探工业信息等支出预算数为 6.6 亿元，比2021年减少 8 亿元，减少 55  %，主要是企业发展扶持资金。</t>
  </si>
  <si>
    <t>表23</t>
  </si>
  <si>
    <t>2022年一般公共预算转移支付收入预算表</t>
  </si>
  <si>
    <t>表27</t>
  </si>
  <si>
    <t>2022年政府性基金预算收入预算表</t>
  </si>
  <si>
    <t>……</t>
  </si>
  <si>
    <t>关于2022年政府性基金预算
收入预算的说明</t>
  </si>
  <si>
    <t xml:space="preserve">
    2021年政府性基金预算收入执行数为 43.7 亿元，2022年预算数为 38.1 亿元，较上年下降 12.8 %。
    国有土地使用权出让收入预算数为 35 亿元，比2021年执行数减少 5.7  亿元，减少 14.1  %，主要受宏观环境影响，房地产市场持续低迷，土地出让困难的因素测算。
    </t>
  </si>
  <si>
    <t>表28</t>
  </si>
  <si>
    <t>2022年政府性基金预算支出预算表</t>
  </si>
  <si>
    <t>九、抗疫特别国债支出</t>
  </si>
  <si>
    <t>关于2022年政府性基金预算
支出预算的说明</t>
  </si>
  <si>
    <t xml:space="preserve">
    2021年政府性基金预算支出预算数为 14 亿元，2022年预算数为 27 亿元，较上年增长 93.5  %。
    城乡社区支出预算数为 26.6 亿元，比2021年增加 12.6 亿元，增长89.9  %，主要是辖区内建设支出。
    </t>
  </si>
  <si>
    <t>表29</t>
  </si>
  <si>
    <t>2022年政府性基金预算转移支付收入预算表</t>
  </si>
  <si>
    <t>表33</t>
  </si>
  <si>
    <t>2022年国有资本经营预算收入预算表</t>
  </si>
  <si>
    <t>关于2022年国有资本经营预算
收入预算的说明</t>
  </si>
  <si>
    <t xml:space="preserve">
    高新区无国有资本经营预算收入预算情况。</t>
  </si>
  <si>
    <t>表34</t>
  </si>
  <si>
    <t>2022年国有资本经营预算支出预算表</t>
  </si>
  <si>
    <t>关于2022年国有资本经营预算
支出预算的说明</t>
  </si>
  <si>
    <t>表37</t>
  </si>
  <si>
    <t>2021年地方政府债务限额及余额情况表</t>
  </si>
  <si>
    <t>单位：亿元</t>
  </si>
  <si>
    <t>地   区</t>
  </si>
  <si>
    <t>2021年债务限额</t>
  </si>
  <si>
    <t>2021年债务余额预计执行数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</si>
  <si>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</si>
  <si>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</si>
  <si>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</si>
  <si>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</si>
  <si>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</si>
  <si>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</si>
  <si>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</si>
  <si>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</si>
  <si>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</si>
  <si>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表38</t>
  </si>
  <si>
    <t>2021年和2022年地方政府一般债务余额情况表</t>
  </si>
  <si>
    <t>预算数</t>
  </si>
  <si>
    <t>执行数</t>
  </si>
  <si>
    <t>一、2020年末地方政府一般债务余额实际数</t>
  </si>
  <si>
    <t>二、2021年末地方政府一般债务限额</t>
  </si>
  <si>
    <t>三、2021年地方政府一般债务发行额</t>
  </si>
  <si>
    <t xml:space="preserve">    其中：中央转贷地方的国际金融组织和外国政府贷款</t>
  </si>
  <si>
    <t xml:space="preserve">          2021年地方政府一般债券发行额</t>
  </si>
  <si>
    <t>四、2021年地方政府一般债务还本支出</t>
  </si>
  <si>
    <t>五、2021年末地方政府一般债务余额预计执行数</t>
  </si>
  <si>
    <t>六、2022年地方财政赤字</t>
  </si>
  <si>
    <t>七、2022年地方政府一般债务限额</t>
  </si>
  <si>
    <t>表39</t>
  </si>
  <si>
    <t>2021年和2022年地方政府专项债务余额情况表</t>
  </si>
  <si>
    <t>一、2020年末地方政府专项债务余额实际数</t>
  </si>
  <si>
    <t>二、2021年末地方政府专项债务限额</t>
  </si>
  <si>
    <t>三、2021年地方政府专项债务发行额</t>
  </si>
  <si>
    <t>四、2021年地方政府专项债务还本支出</t>
  </si>
  <si>
    <t>五、2021年末地方政府专项债务余额预计执行数</t>
  </si>
  <si>
    <t>六、2022年地方政府专项债务新增限额</t>
  </si>
  <si>
    <t>七、2022年末地方政府专项债务限额</t>
  </si>
  <si>
    <t>表40</t>
  </si>
  <si>
    <t>地方政府债券发行及还本付息情况表</t>
  </si>
  <si>
    <t>公式</t>
  </si>
  <si>
    <t>本地区</t>
  </si>
  <si>
    <t>本级</t>
  </si>
  <si>
    <t>一、2021年发行预计执行数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</si>
  <si>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</si>
  <si>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</si>
  <si>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</si>
  <si>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</si>
  <si>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</si>
  <si>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二、2021年还本支出预计执行数</t>
  </si>
  <si>
    <t>F=G+H</t>
  </si>
  <si>
    <t>G</t>
  </si>
  <si>
    <t>H</t>
  </si>
  <si>
    <t>三、2021年付息支出预计执行数</t>
  </si>
  <si>
    <t>I=J+K</t>
  </si>
  <si>
    <t>J</t>
  </si>
  <si>
    <t>K</t>
  </si>
  <si>
    <t>四、2022年还本支出预算数</t>
  </si>
  <si>
    <t>L=M+O</t>
  </si>
  <si>
    <t>M</t>
  </si>
  <si>
    <t xml:space="preserve">   其中：再融资</t>
  </si>
  <si>
    <t xml:space="preserve">         财政预算安排 </t>
  </si>
  <si>
    <t>N</t>
  </si>
  <si>
    <t>O</t>
  </si>
  <si>
    <t xml:space="preserve">         财政预算安排</t>
  </si>
  <si>
    <t>P</t>
  </si>
  <si>
    <t>五、2022年付息支出预算数</t>
  </si>
  <si>
    <t>Q=R+S</t>
  </si>
  <si>
    <t>R</t>
  </si>
  <si>
    <t>S</t>
  </si>
  <si>
    <t>表41</t>
  </si>
  <si>
    <t>2022年地方政府债务限额提前下达情况表</t>
  </si>
  <si>
    <t>项目</t>
  </si>
  <si>
    <t>下级</t>
  </si>
  <si>
    <t>一：2021年地方政府债务限额</t>
  </si>
  <si>
    <t>其中： 一般债务限额</t>
  </si>
  <si>
    <t xml:space="preserve">       专项债务限额</t>
  </si>
  <si>
    <t>二：提前下达的2022年地方政府债务限额</t>
  </si>
  <si>
    <t>表42</t>
  </si>
  <si>
    <t>2022年年初新增地方政府债券资金安排表</t>
  </si>
  <si>
    <t>序号</t>
  </si>
  <si>
    <t>项目名称</t>
  </si>
  <si>
    <t>项目类型</t>
  </si>
  <si>
    <t>项目主管部门</t>
  </si>
  <si>
    <t>债券性质</t>
  </si>
  <si>
    <t>债券规模</t>
  </si>
</sst>
</file>

<file path=xl/styles.xml><?xml version="1.0" encoding="utf-8"?>
<styleSheet xmlns="http://schemas.openxmlformats.org/spreadsheetml/2006/main">
  <numFmts count="12">
    <numFmt numFmtId="176" formatCode="#,##0_);[Red]\(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0000"/>
    <numFmt numFmtId="178" formatCode="0.00_ "/>
    <numFmt numFmtId="179" formatCode="0.0_ "/>
    <numFmt numFmtId="180" formatCode="_ * #,##0_ ;_ * \-#,##0_ ;_ * &quot;-&quot;??_ ;_ @_ "/>
    <numFmt numFmtId="181" formatCode="0.0%"/>
    <numFmt numFmtId="44" formatCode="_ &quot;￥&quot;* #,##0.00_ ;_ &quot;￥&quot;* \-#,##0.00_ ;_ &quot;￥&quot;* &quot;-&quot;??_ ;_ @_ "/>
    <numFmt numFmtId="182" formatCode="0.0"/>
    <numFmt numFmtId="183" formatCode="0_ "/>
  </numFmts>
  <fonts count="59">
    <font>
      <sz val="11"/>
      <color theme="1"/>
      <name val="等线"/>
      <charset val="134"/>
      <scheme val="minor"/>
    </font>
    <font>
      <sz val="11"/>
      <color indexed="8"/>
      <name val="方正黑体_GBK"/>
      <charset val="134"/>
    </font>
    <font>
      <sz val="16"/>
      <color indexed="8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theme="1"/>
      <name val="方正小标宋_GBK"/>
      <charset val="134"/>
    </font>
    <font>
      <sz val="16"/>
      <name val="方正仿宋_GBK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等线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8"/>
      <color rgb="FF000000"/>
      <name val="华文中宋"/>
      <charset val="134"/>
    </font>
    <font>
      <sz val="16"/>
      <color rgb="FF000000"/>
      <name val="方正黑体_GBK"/>
      <charset val="134"/>
    </font>
    <font>
      <b/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22"/>
      <color theme="1"/>
      <name val="华文中宋"/>
      <charset val="134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0" fillId="0" borderId="0"/>
    <xf numFmtId="0" fontId="30" fillId="0" borderId="0">
      <alignment vertical="center"/>
    </xf>
    <xf numFmtId="0" fontId="38" fillId="25" borderId="0" applyNumberFormat="false" applyBorder="false" applyAlignment="false" applyProtection="false">
      <alignment vertical="center"/>
    </xf>
    <xf numFmtId="0" fontId="38" fillId="20" borderId="0" applyNumberFormat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38" fillId="22" borderId="0" applyNumberFormat="false" applyBorder="false" applyAlignment="false" applyProtection="false">
      <alignment vertical="center"/>
    </xf>
    <xf numFmtId="0" fontId="39" fillId="19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42" fillId="0" borderId="9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6" fillId="0" borderId="10" applyNumberFormat="false" applyFill="false" applyAlignment="false" applyProtection="false">
      <alignment vertical="center"/>
    </xf>
    <xf numFmtId="42" fontId="44" fillId="0" borderId="0" applyFont="false" applyFill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57" fillId="0" borderId="10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44" fontId="44" fillId="0" borderId="0" applyFont="false" applyFill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52" fillId="16" borderId="7" applyNumberFormat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41" fontId="44" fillId="0" borderId="0" applyFont="false" applyFill="false" applyBorder="false" applyAlignment="false" applyProtection="false">
      <alignment vertical="center"/>
    </xf>
    <xf numFmtId="0" fontId="39" fillId="33" borderId="0" applyNumberFormat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48" fillId="17" borderId="7" applyNumberFormat="false" applyAlignment="false" applyProtection="false">
      <alignment vertical="center"/>
    </xf>
    <xf numFmtId="0" fontId="47" fillId="16" borderId="6" applyNumberFormat="false" applyAlignment="false" applyProtection="false">
      <alignment vertical="center"/>
    </xf>
    <xf numFmtId="0" fontId="46" fillId="14" borderId="5" applyNumberFormat="false" applyAlignment="false" applyProtection="false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45" fillId="0" borderId="4" applyNumberFormat="false" applyFill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44" fillId="9" borderId="3" applyNumberFormat="false" applyFont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3" fillId="8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0" fontId="51" fillId="0" borderId="0" applyBorder="false">
      <alignment vertical="center"/>
    </xf>
    <xf numFmtId="0" fontId="40" fillId="5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0" fontId="38" fillId="1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39" fillId="23" borderId="0" applyNumberFormat="false" applyBorder="false" applyAlignment="false" applyProtection="false">
      <alignment vertical="center"/>
    </xf>
    <xf numFmtId="0" fontId="38" fillId="3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</cellStyleXfs>
  <cellXfs count="186">
    <xf numFmtId="0" fontId="0" fillId="0" borderId="0" xfId="0"/>
    <xf numFmtId="0" fontId="1" fillId="0" borderId="0" xfId="1" applyFont="true">
      <alignment vertical="center"/>
    </xf>
    <xf numFmtId="0" fontId="2" fillId="0" borderId="0" xfId="1" applyFont="true">
      <alignment vertical="center"/>
    </xf>
    <xf numFmtId="0" fontId="3" fillId="0" borderId="0" xfId="1">
      <alignment vertical="center"/>
    </xf>
    <xf numFmtId="0" fontId="4" fillId="0" borderId="0" xfId="34" applyFont="true" applyAlignment="true"/>
    <xf numFmtId="0" fontId="5" fillId="0" borderId="0" xfId="1" applyFont="true" applyBorder="true" applyAlignment="true">
      <alignment horizontal="center" vertical="center" wrapText="true"/>
    </xf>
    <xf numFmtId="0" fontId="6" fillId="0" borderId="0" xfId="1" applyFont="true" applyBorder="true" applyAlignment="true">
      <alignment horizontal="right" vertical="center" wrapText="true"/>
    </xf>
    <xf numFmtId="0" fontId="7" fillId="0" borderId="1" xfId="1" applyFont="true" applyBorder="true" applyAlignment="true">
      <alignment horizontal="center" vertical="center" wrapText="true"/>
    </xf>
    <xf numFmtId="0" fontId="8" fillId="0" borderId="1" xfId="1" applyFont="true" applyBorder="true" applyAlignment="true">
      <alignment horizontal="center" vertical="center" wrapText="true"/>
    </xf>
    <xf numFmtId="0" fontId="8" fillId="0" borderId="1" xfId="1" applyFont="true" applyBorder="true" applyAlignment="true">
      <alignment horizontal="left" vertical="center" wrapText="true"/>
    </xf>
    <xf numFmtId="0" fontId="8" fillId="0" borderId="1" xfId="1" applyFont="true" applyBorder="true" applyAlignment="true">
      <alignment vertical="center" wrapText="true"/>
    </xf>
    <xf numFmtId="0" fontId="6" fillId="0" borderId="0" xfId="1" applyFont="true" applyBorder="true" applyAlignment="true">
      <alignment vertical="center" wrapText="true"/>
    </xf>
    <xf numFmtId="177" fontId="8" fillId="0" borderId="1" xfId="1" applyNumberFormat="true" applyFont="true" applyBorder="true" applyAlignment="true">
      <alignment vertical="center" wrapText="true"/>
    </xf>
    <xf numFmtId="0" fontId="1" fillId="0" borderId="0" xfId="2" applyFont="true">
      <alignment vertical="center"/>
    </xf>
    <xf numFmtId="0" fontId="2" fillId="0" borderId="0" xfId="2" applyFont="true">
      <alignment vertical="center"/>
    </xf>
    <xf numFmtId="0" fontId="3" fillId="0" borderId="0" xfId="2">
      <alignment vertical="center"/>
    </xf>
    <xf numFmtId="0" fontId="9" fillId="0" borderId="0" xfId="2" applyFont="true" applyBorder="true" applyAlignment="true">
      <alignment horizontal="left" vertical="center" wrapText="true"/>
    </xf>
    <xf numFmtId="0" fontId="5" fillId="0" borderId="0" xfId="2" applyFont="true" applyBorder="true" applyAlignment="true">
      <alignment horizontal="center" vertical="center" wrapText="true"/>
    </xf>
    <xf numFmtId="0" fontId="6" fillId="0" borderId="0" xfId="2" applyFont="true" applyBorder="true" applyAlignment="true">
      <alignment vertical="center" wrapText="true"/>
    </xf>
    <xf numFmtId="0" fontId="7" fillId="0" borderId="1" xfId="2" applyFont="true" applyBorder="true" applyAlignment="true">
      <alignment horizontal="center" vertical="center" wrapText="true"/>
    </xf>
    <xf numFmtId="0" fontId="8" fillId="0" borderId="1" xfId="2" applyFont="true" applyBorder="true" applyAlignment="true">
      <alignment vertical="center" wrapText="true"/>
    </xf>
    <xf numFmtId="0" fontId="8" fillId="0" borderId="1" xfId="2" applyFont="true" applyBorder="true" applyAlignment="true">
      <alignment horizontal="center" vertical="center" wrapText="true"/>
    </xf>
    <xf numFmtId="0" fontId="6" fillId="0" borderId="0" xfId="2" applyFont="true" applyBorder="true" applyAlignment="true">
      <alignment horizontal="center" vertical="center" wrapText="true"/>
    </xf>
    <xf numFmtId="0" fontId="1" fillId="0" borderId="0" xfId="39" applyFont="true">
      <alignment vertical="center"/>
    </xf>
    <xf numFmtId="0" fontId="2" fillId="0" borderId="0" xfId="39" applyFont="true">
      <alignment vertical="center"/>
    </xf>
    <xf numFmtId="0" fontId="3" fillId="0" borderId="0" xfId="39">
      <alignment vertical="center"/>
    </xf>
    <xf numFmtId="0" fontId="5" fillId="0" borderId="0" xfId="39" applyFont="true" applyBorder="true" applyAlignment="true">
      <alignment horizontal="center" vertical="center" wrapText="true"/>
    </xf>
    <xf numFmtId="0" fontId="6" fillId="0" borderId="0" xfId="39" applyFont="true" applyBorder="true" applyAlignment="true">
      <alignment horizontal="right" vertical="center" wrapText="true"/>
    </xf>
    <xf numFmtId="0" fontId="7" fillId="0" borderId="1" xfId="39" applyFont="true" applyBorder="true" applyAlignment="true">
      <alignment horizontal="center" vertical="center" wrapText="true"/>
    </xf>
    <xf numFmtId="0" fontId="8" fillId="0" borderId="1" xfId="39" applyFont="true" applyBorder="true" applyAlignment="true">
      <alignment horizontal="left" vertical="center" wrapText="true"/>
    </xf>
    <xf numFmtId="0" fontId="8" fillId="0" borderId="1" xfId="39" applyFont="true" applyBorder="true" applyAlignment="true">
      <alignment horizontal="center" vertical="center" wrapText="true"/>
    </xf>
    <xf numFmtId="43" fontId="8" fillId="0" borderId="1" xfId="17" applyNumberFormat="true" applyFont="true" applyBorder="true" applyAlignment="true">
      <alignment horizontal="right" vertical="center" wrapText="true"/>
    </xf>
    <xf numFmtId="177" fontId="8" fillId="0" borderId="1" xfId="39" applyNumberFormat="true" applyFont="true" applyBorder="true" applyAlignment="true">
      <alignment horizontal="right" vertical="center" wrapText="true"/>
    </xf>
    <xf numFmtId="0" fontId="6" fillId="0" borderId="0" xfId="39" applyFont="true" applyBorder="true" applyAlignment="true">
      <alignment vertical="center" wrapText="true"/>
    </xf>
    <xf numFmtId="0" fontId="6" fillId="0" borderId="0" xfId="39" applyFont="true" applyBorder="true" applyAlignment="true">
      <alignment horizontal="center" vertical="center" wrapText="true"/>
    </xf>
    <xf numFmtId="0" fontId="8" fillId="0" borderId="1" xfId="39" applyFont="true" applyBorder="true" applyAlignment="true">
      <alignment vertical="center" wrapText="true"/>
    </xf>
    <xf numFmtId="43" fontId="8" fillId="0" borderId="1" xfId="17" applyNumberFormat="true" applyFont="true" applyBorder="true" applyAlignment="true">
      <alignment vertical="center" wrapText="true"/>
    </xf>
    <xf numFmtId="177" fontId="8" fillId="0" borderId="1" xfId="39" applyNumberFormat="true" applyFont="true" applyBorder="true" applyAlignment="true">
      <alignment vertical="center" wrapText="true"/>
    </xf>
    <xf numFmtId="0" fontId="10" fillId="0" borderId="0" xfId="39" applyFont="true">
      <alignment vertical="center"/>
    </xf>
    <xf numFmtId="43" fontId="4" fillId="0" borderId="1" xfId="17" applyNumberFormat="true" applyFont="true" applyBorder="true" applyAlignment="true">
      <alignment vertical="center" wrapText="true"/>
    </xf>
    <xf numFmtId="178" fontId="3" fillId="0" borderId="0" xfId="39" applyNumberFormat="true">
      <alignment vertical="center"/>
    </xf>
    <xf numFmtId="0" fontId="11" fillId="0" borderId="1" xfId="39" applyFont="true" applyBorder="true" applyAlignment="true">
      <alignment horizontal="center" vertical="center" wrapText="true"/>
    </xf>
    <xf numFmtId="0" fontId="11" fillId="0" borderId="1" xfId="39" applyFont="true" applyBorder="true" applyAlignment="true">
      <alignment vertical="center" wrapText="true"/>
    </xf>
    <xf numFmtId="0" fontId="12" fillId="0" borderId="1" xfId="39" applyFont="true" applyBorder="true" applyAlignment="true">
      <alignment horizontal="left" vertical="center" indent="1"/>
    </xf>
    <xf numFmtId="0" fontId="13" fillId="0" borderId="1" xfId="39" applyFont="true" applyBorder="true">
      <alignment vertical="center"/>
    </xf>
    <xf numFmtId="179" fontId="13" fillId="0" borderId="1" xfId="39" applyNumberFormat="true" applyFont="true" applyBorder="true">
      <alignment vertical="center"/>
    </xf>
    <xf numFmtId="0" fontId="0" fillId="0" borderId="0" xfId="0" applyAlignment="true">
      <alignment vertical="center"/>
    </xf>
    <xf numFmtId="0" fontId="14" fillId="0" borderId="0" xfId="0" applyFont="true" applyAlignment="true">
      <alignment horizontal="center" vertical="center" wrapText="true"/>
    </xf>
    <xf numFmtId="0" fontId="14" fillId="0" borderId="0" xfId="0" applyFont="true" applyAlignment="true">
      <alignment horizontal="center" vertical="center"/>
    </xf>
    <xf numFmtId="0" fontId="15" fillId="0" borderId="0" xfId="0" applyFont="true" applyAlignment="true">
      <alignment horizontal="left" vertical="top" wrapText="true"/>
    </xf>
    <xf numFmtId="0" fontId="16" fillId="0" borderId="0" xfId="34" applyAlignment="true"/>
    <xf numFmtId="2" fontId="17" fillId="0" borderId="0" xfId="34" applyNumberFormat="true" applyFont="true" applyFill="true" applyAlignment="true" applyProtection="true">
      <alignment horizontal="center" vertical="center"/>
    </xf>
    <xf numFmtId="2" fontId="4" fillId="0" borderId="0" xfId="34" applyNumberFormat="true" applyFont="true" applyBorder="true" applyAlignment="true" applyProtection="true">
      <alignment horizontal="left"/>
    </xf>
    <xf numFmtId="2" fontId="4" fillId="0" borderId="0" xfId="34" applyNumberFormat="true" applyFont="true" applyAlignment="true"/>
    <xf numFmtId="2" fontId="4" fillId="0" borderId="0" xfId="34" applyNumberFormat="true" applyFont="true" applyAlignment="true" applyProtection="true">
      <alignment horizontal="center" vertical="center"/>
    </xf>
    <xf numFmtId="2" fontId="18" fillId="0" borderId="1" xfId="34" applyNumberFormat="true" applyFont="true" applyBorder="true" applyAlignment="true" applyProtection="true">
      <alignment horizontal="center" vertical="center" wrapText="true"/>
    </xf>
    <xf numFmtId="2" fontId="18" fillId="0" borderId="1" xfId="34" applyNumberFormat="true" applyFont="true" applyFill="true" applyBorder="true" applyAlignment="true" applyProtection="true">
      <alignment horizontal="center" vertical="center" wrapText="true"/>
    </xf>
    <xf numFmtId="2" fontId="18" fillId="0" borderId="1" xfId="34" applyNumberFormat="true" applyFont="true" applyBorder="true" applyAlignment="true">
      <alignment horizontal="center" vertical="center" wrapText="true"/>
    </xf>
    <xf numFmtId="0" fontId="18" fillId="0" borderId="1" xfId="52" applyFont="true" applyFill="true" applyBorder="true" applyAlignment="true" applyProtection="true">
      <alignment horizontal="center" vertical="center"/>
      <protection locked="false"/>
    </xf>
    <xf numFmtId="180" fontId="18" fillId="0" borderId="1" xfId="17" applyNumberFormat="true" applyFont="true" applyFill="true" applyBorder="true" applyAlignment="true" applyProtection="true">
      <alignment vertical="center" wrapText="true"/>
    </xf>
    <xf numFmtId="181" fontId="18" fillId="0" borderId="1" xfId="16" applyNumberFormat="true" applyFont="true" applyFill="true" applyBorder="true" applyAlignment="true" applyProtection="true">
      <alignment vertical="center" wrapText="true"/>
    </xf>
    <xf numFmtId="0" fontId="4" fillId="0" borderId="1" xfId="3" applyFont="true" applyFill="true" applyBorder="true" applyAlignment="true" applyProtection="true">
      <alignment vertical="center"/>
      <protection locked="false"/>
    </xf>
    <xf numFmtId="180" fontId="4" fillId="0" borderId="1" xfId="17" applyNumberFormat="true" applyFont="true" applyBorder="true" applyAlignment="true" applyProtection="true">
      <alignment vertical="center" wrapText="true"/>
    </xf>
    <xf numFmtId="181" fontId="4" fillId="0" borderId="1" xfId="16" applyNumberFormat="true" applyFont="true" applyFill="true" applyBorder="true" applyAlignment="true" applyProtection="true">
      <alignment vertical="center" wrapText="true"/>
    </xf>
    <xf numFmtId="182" fontId="4" fillId="0" borderId="1" xfId="34" applyNumberFormat="true" applyFont="true" applyFill="true" applyBorder="true" applyAlignment="true" applyProtection="true">
      <alignment vertical="center" wrapText="true"/>
    </xf>
    <xf numFmtId="2" fontId="4" fillId="0" borderId="1" xfId="34" applyNumberFormat="true" applyFont="true" applyFill="true" applyBorder="true" applyAlignment="true" applyProtection="true">
      <alignment vertical="center" wrapText="true"/>
    </xf>
    <xf numFmtId="0" fontId="19" fillId="0" borderId="0" xfId="34" applyFont="true" applyAlignment="true">
      <alignment horizontal="center" vertical="center"/>
    </xf>
    <xf numFmtId="0" fontId="4" fillId="0" borderId="0" xfId="34" applyFont="true" applyAlignment="true">
      <alignment vertical="center"/>
    </xf>
    <xf numFmtId="2" fontId="4" fillId="0" borderId="0" xfId="34" applyNumberFormat="true" applyFont="true" applyAlignment="true">
      <alignment vertical="center"/>
    </xf>
    <xf numFmtId="0" fontId="4" fillId="0" borderId="0" xfId="57" applyFont="true" applyAlignment="true"/>
    <xf numFmtId="0" fontId="4" fillId="0" borderId="0" xfId="57" applyFont="true" applyFill="true" applyAlignment="true"/>
    <xf numFmtId="0" fontId="16" fillId="0" borderId="0" xfId="57" applyAlignment="true"/>
    <xf numFmtId="2" fontId="4" fillId="0" borderId="0" xfId="34" applyNumberFormat="true" applyFont="true" applyBorder="true" applyAlignment="true"/>
    <xf numFmtId="2" fontId="4" fillId="0" borderId="0" xfId="34" applyNumberFormat="true" applyFont="true" applyAlignment="true" applyProtection="true">
      <alignment horizontal="left"/>
    </xf>
    <xf numFmtId="2" fontId="4" fillId="0" borderId="0" xfId="34" applyNumberFormat="true" applyFont="true" applyBorder="true" applyAlignment="true">
      <alignment horizontal="center" vertical="center"/>
    </xf>
    <xf numFmtId="2" fontId="18" fillId="0" borderId="1" xfId="57" applyNumberFormat="true" applyFont="true" applyBorder="true" applyAlignment="true" applyProtection="true">
      <alignment horizontal="center" vertical="center" wrapText="true"/>
    </xf>
    <xf numFmtId="180" fontId="18" fillId="0" borderId="1" xfId="17" applyNumberFormat="true" applyFont="true" applyBorder="true" applyAlignment="true" applyProtection="true">
      <alignment vertical="center" wrapText="true"/>
    </xf>
    <xf numFmtId="180" fontId="18" fillId="0" borderId="1" xfId="17" applyNumberFormat="true" applyFont="true" applyBorder="true" applyAlignment="true" applyProtection="true">
      <alignment horizontal="center" vertical="center" wrapText="true"/>
    </xf>
    <xf numFmtId="181" fontId="18" fillId="0" borderId="1" xfId="16" applyNumberFormat="true" applyFont="true" applyBorder="true" applyAlignment="true">
      <alignment horizontal="center" vertical="center" wrapText="true"/>
    </xf>
    <xf numFmtId="0" fontId="4" fillId="0" borderId="1" xfId="52" applyFont="true" applyFill="true" applyBorder="true" applyAlignment="true" applyProtection="true">
      <alignment vertical="center"/>
      <protection locked="false"/>
    </xf>
    <xf numFmtId="180" fontId="4" fillId="0" borderId="1" xfId="17" applyNumberFormat="true" applyFont="true" applyFill="true" applyBorder="true" applyAlignment="true" applyProtection="true">
      <alignment vertical="center" wrapText="true"/>
    </xf>
    <xf numFmtId="181" fontId="4" fillId="0" borderId="1" xfId="16" applyNumberFormat="true" applyFont="true" applyBorder="true" applyAlignment="true">
      <alignment horizontal="center" vertical="center" wrapText="true"/>
    </xf>
    <xf numFmtId="0" fontId="4" fillId="0" borderId="2" xfId="57" applyFont="true" applyBorder="true" applyAlignment="true">
      <alignment horizontal="left" wrapText="true"/>
    </xf>
    <xf numFmtId="0" fontId="19" fillId="0" borderId="0" xfId="34" applyFont="true" applyAlignment="true">
      <alignment vertical="center"/>
    </xf>
    <xf numFmtId="0" fontId="4" fillId="0" borderId="0" xfId="57" applyFont="true" applyAlignment="true">
      <alignment vertical="center"/>
    </xf>
    <xf numFmtId="0" fontId="4" fillId="0" borderId="0" xfId="57" applyFont="true" applyFill="true" applyAlignment="true">
      <alignment vertical="center"/>
    </xf>
    <xf numFmtId="0" fontId="19" fillId="0" borderId="0" xfId="34" applyFont="true" applyFill="true" applyAlignment="true">
      <alignment horizontal="center" vertical="center"/>
    </xf>
    <xf numFmtId="0" fontId="19" fillId="0" borderId="0" xfId="34" applyFont="true" applyFill="true" applyAlignment="true">
      <alignment vertical="center"/>
    </xf>
    <xf numFmtId="0" fontId="4" fillId="0" borderId="0" xfId="34" applyFont="true" applyFill="true" applyAlignment="true">
      <alignment vertical="center"/>
    </xf>
    <xf numFmtId="49" fontId="4" fillId="0" borderId="0" xfId="57" applyNumberFormat="true" applyFont="true" applyFill="true" applyAlignment="true" applyProtection="true">
      <alignment vertical="center"/>
    </xf>
    <xf numFmtId="2" fontId="4" fillId="0" borderId="0" xfId="57" applyNumberFormat="true" applyFont="true" applyAlignment="true"/>
    <xf numFmtId="2" fontId="20" fillId="0" borderId="0" xfId="34" applyNumberFormat="true" applyFont="true" applyAlignment="true">
      <alignment horizontal="center" vertical="center"/>
    </xf>
    <xf numFmtId="2" fontId="21" fillId="0" borderId="0" xfId="34" applyNumberFormat="true" applyFont="true" applyAlignment="true"/>
    <xf numFmtId="2" fontId="21" fillId="0" borderId="0" xfId="34" applyNumberFormat="true" applyFont="true">
      <alignment vertical="center"/>
    </xf>
    <xf numFmtId="0" fontId="4" fillId="0" borderId="0" xfId="34" applyFont="true">
      <alignment vertical="center"/>
    </xf>
    <xf numFmtId="2" fontId="17" fillId="0" borderId="0" xfId="34" applyNumberFormat="true" applyFont="true" applyAlignment="true">
      <alignment horizontal="center" vertical="center"/>
    </xf>
    <xf numFmtId="31" fontId="4" fillId="0" borderId="0" xfId="34" applyNumberFormat="true" applyFont="true" applyAlignment="true">
      <alignment horizontal="left"/>
    </xf>
    <xf numFmtId="2" fontId="4" fillId="0" borderId="0" xfId="34" applyNumberFormat="true" applyFont="true" applyAlignment="true">
      <alignment horizontal="center" vertical="center"/>
    </xf>
    <xf numFmtId="2" fontId="18" fillId="0" borderId="1" xfId="57" applyNumberFormat="true" applyFont="true" applyFill="true" applyBorder="true" applyAlignment="true" applyProtection="true">
      <alignment horizontal="center" vertical="center" wrapText="true"/>
    </xf>
    <xf numFmtId="49" fontId="4" fillId="0" borderId="1" xfId="34" applyNumberFormat="true" applyFont="true" applyBorder="true" applyAlignment="true">
      <alignment horizontal="left" vertical="center" wrapText="true"/>
    </xf>
    <xf numFmtId="180" fontId="22" fillId="0" borderId="1" xfId="17" applyNumberFormat="true" applyFont="true" applyBorder="true" applyAlignment="true">
      <alignment vertical="center" wrapText="true"/>
    </xf>
    <xf numFmtId="181" fontId="22" fillId="0" borderId="1" xfId="16" applyNumberFormat="true" applyFont="true" applyBorder="true" applyAlignment="true">
      <alignment vertical="center" wrapText="true"/>
    </xf>
    <xf numFmtId="0" fontId="23" fillId="0" borderId="1" xfId="5" applyFont="true" applyFill="true" applyBorder="true">
      <alignment vertical="center"/>
    </xf>
    <xf numFmtId="0" fontId="24" fillId="0" borderId="1" xfId="5" applyFont="true" applyFill="true" applyBorder="true" applyAlignment="true">
      <alignment horizontal="center" vertical="center"/>
    </xf>
    <xf numFmtId="180" fontId="25" fillId="0" borderId="1" xfId="17" applyNumberFormat="true" applyFont="true" applyBorder="true" applyAlignment="true">
      <alignment vertical="center" wrapText="true"/>
    </xf>
    <xf numFmtId="181" fontId="25" fillId="0" borderId="1" xfId="16" applyNumberFormat="true" applyFont="true" applyBorder="true" applyAlignment="true">
      <alignment vertical="center" wrapText="true"/>
    </xf>
    <xf numFmtId="2" fontId="4" fillId="0" borderId="0" xfId="34" applyNumberFormat="true" applyFont="true">
      <alignment vertical="center"/>
    </xf>
    <xf numFmtId="0" fontId="15" fillId="0" borderId="0" xfId="0" applyFont="true" applyAlignment="true">
      <alignment horizontal="left" vertical="justify" wrapText="true"/>
    </xf>
    <xf numFmtId="0" fontId="26" fillId="0" borderId="0" xfId="0" applyFont="true" applyAlignment="true">
      <alignment horizontal="left" vertical="justify" wrapText="true"/>
    </xf>
    <xf numFmtId="0" fontId="19" fillId="0" borderId="0" xfId="40" applyFont="true" applyFill="true" applyAlignment="true">
      <alignment vertical="center"/>
    </xf>
    <xf numFmtId="0" fontId="27" fillId="0" borderId="0" xfId="40" applyFont="true" applyFill="true" applyAlignment="true">
      <alignment vertical="center"/>
    </xf>
    <xf numFmtId="0" fontId="4" fillId="0" borderId="0" xfId="40" applyFont="true" applyFill="true" applyAlignment="true">
      <alignment vertical="center"/>
    </xf>
    <xf numFmtId="0" fontId="18" fillId="0" borderId="0" xfId="56" applyFont="true" applyFill="true" applyAlignment="true"/>
    <xf numFmtId="0" fontId="4" fillId="0" borderId="0" xfId="56" applyFont="true" applyFill="true" applyAlignment="true"/>
    <xf numFmtId="0" fontId="19" fillId="0" borderId="0" xfId="56" applyFont="true" applyFill="true" applyAlignment="true"/>
    <xf numFmtId="0" fontId="19" fillId="0" borderId="0" xfId="56" applyFill="true" applyAlignment="true"/>
    <xf numFmtId="2" fontId="17" fillId="0" borderId="0" xfId="57" applyNumberFormat="true" applyFont="true" applyFill="true" applyAlignment="true" applyProtection="true">
      <alignment horizontal="center" vertical="center"/>
    </xf>
    <xf numFmtId="0" fontId="28" fillId="0" borderId="0" xfId="40" applyFont="true" applyFill="true" applyAlignment="true">
      <alignment vertical="center"/>
    </xf>
    <xf numFmtId="0" fontId="4" fillId="0" borderId="0" xfId="40" applyFont="true" applyFill="true" applyAlignment="true">
      <alignment horizontal="center" vertical="center"/>
    </xf>
    <xf numFmtId="0" fontId="18" fillId="0" borderId="1" xfId="40" applyFont="true" applyFill="true" applyBorder="true" applyAlignment="true">
      <alignment horizontal="center" vertical="center"/>
    </xf>
    <xf numFmtId="0" fontId="18" fillId="0" borderId="1" xfId="56" applyNumberFormat="true" applyFont="true" applyFill="true" applyBorder="true" applyAlignment="true" applyProtection="true">
      <alignment horizontal="center" vertical="center" wrapText="true"/>
    </xf>
    <xf numFmtId="180" fontId="18" fillId="0" borderId="1" xfId="17" applyNumberFormat="true" applyFont="true" applyFill="true" applyBorder="true" applyAlignment="true" applyProtection="true">
      <alignment horizontal="left" vertical="center"/>
    </xf>
    <xf numFmtId="10" fontId="18" fillId="0" borderId="1" xfId="56" applyNumberFormat="true" applyFont="true" applyFill="true" applyBorder="true" applyAlignment="true" applyProtection="true">
      <alignment horizontal="right" vertical="center"/>
    </xf>
    <xf numFmtId="180" fontId="4" fillId="0" borderId="1" xfId="17" applyNumberFormat="true" applyFont="true" applyFill="true" applyBorder="true" applyAlignment="true" applyProtection="true">
      <alignment horizontal="left" vertical="center"/>
    </xf>
    <xf numFmtId="10" fontId="29" fillId="2" borderId="1" xfId="5" applyNumberFormat="true" applyFont="true" applyFill="true" applyBorder="true" applyAlignment="true">
      <alignment horizontal="right" vertical="center"/>
    </xf>
    <xf numFmtId="3" fontId="4" fillId="0" borderId="1" xfId="56" applyNumberFormat="true" applyFont="true" applyFill="true" applyBorder="true" applyAlignment="true" applyProtection="true">
      <alignment horizontal="right" vertical="center"/>
    </xf>
    <xf numFmtId="181" fontId="18" fillId="0" borderId="1" xfId="16" applyNumberFormat="true" applyFont="true" applyFill="true" applyBorder="true" applyAlignment="true" applyProtection="true">
      <alignment horizontal="right" vertical="center"/>
    </xf>
    <xf numFmtId="180" fontId="29" fillId="2" borderId="1" xfId="17" applyNumberFormat="true" applyFont="true" applyFill="true" applyBorder="true" applyAlignment="true">
      <alignment horizontal="right" vertical="center"/>
    </xf>
    <xf numFmtId="183" fontId="29" fillId="2" borderId="1" xfId="5" applyNumberFormat="true" applyFont="true" applyFill="true" applyBorder="true" applyAlignment="true">
      <alignment horizontal="right" vertical="center"/>
    </xf>
    <xf numFmtId="181" fontId="4" fillId="0" borderId="1" xfId="16" applyNumberFormat="true" applyFont="true" applyFill="true" applyBorder="true" applyAlignment="true" applyProtection="true">
      <alignment horizontal="right" vertical="center"/>
    </xf>
    <xf numFmtId="49" fontId="22" fillId="0" borderId="1" xfId="34" applyNumberFormat="true" applyFont="true" applyBorder="true" applyAlignment="true">
      <alignment horizontal="left" vertical="center" wrapText="true" indent="1"/>
    </xf>
    <xf numFmtId="0" fontId="15" fillId="0" borderId="0" xfId="0" applyNumberFormat="true" applyFont="true" applyAlignment="true">
      <alignment horizontal="left" vertical="justify" wrapText="true"/>
    </xf>
    <xf numFmtId="0" fontId="26" fillId="0" borderId="0" xfId="0" applyNumberFormat="true" applyFont="true" applyAlignment="true">
      <alignment horizontal="left" vertical="justify" wrapText="true"/>
    </xf>
    <xf numFmtId="0" fontId="18" fillId="0" borderId="0" xfId="34" applyFont="true" applyAlignment="true"/>
    <xf numFmtId="10" fontId="16" fillId="0" borderId="0" xfId="34" applyNumberFormat="true" applyAlignment="true"/>
    <xf numFmtId="10" fontId="4" fillId="0" borderId="0" xfId="34" applyNumberFormat="true" applyFont="true" applyAlignment="true" applyProtection="true">
      <alignment horizontal="center" vertical="center"/>
    </xf>
    <xf numFmtId="10" fontId="18" fillId="0" borderId="1" xfId="34" applyNumberFormat="true" applyFont="true" applyBorder="true" applyAlignment="true">
      <alignment horizontal="center" vertical="center" wrapText="true"/>
    </xf>
    <xf numFmtId="10" fontId="18" fillId="0" borderId="1" xfId="34" applyNumberFormat="true" applyFont="true" applyFill="true" applyBorder="true" applyAlignment="true" applyProtection="true">
      <alignment vertical="center" wrapText="true"/>
    </xf>
    <xf numFmtId="10" fontId="4" fillId="0" borderId="1" xfId="34" applyNumberFormat="true" applyFont="true" applyFill="true" applyBorder="true" applyAlignment="true" applyProtection="true">
      <alignment vertical="center" wrapText="true"/>
    </xf>
    <xf numFmtId="0" fontId="18" fillId="0" borderId="1" xfId="52" applyFont="true" applyFill="true" applyBorder="true" applyAlignment="true" applyProtection="true">
      <alignment vertical="center"/>
      <protection locked="false"/>
    </xf>
    <xf numFmtId="180" fontId="4" fillId="0" borderId="1" xfId="17" applyNumberFormat="true" applyFont="true" applyBorder="true" applyAlignment="true">
      <alignment vertical="center"/>
    </xf>
    <xf numFmtId="180" fontId="18" fillId="0" borderId="1" xfId="17" applyNumberFormat="true" applyFont="true" applyBorder="true" applyAlignment="true">
      <alignment vertical="center"/>
    </xf>
    <xf numFmtId="0" fontId="26" fillId="0" borderId="0" xfId="0" applyFont="true" applyAlignment="true">
      <alignment horizontal="left" vertical="top" wrapText="true"/>
    </xf>
    <xf numFmtId="180" fontId="18" fillId="0" borderId="1" xfId="34" applyNumberFormat="true" applyFont="true" applyFill="true" applyBorder="true" applyAlignment="true" applyProtection="true">
      <alignment vertical="center" wrapText="true"/>
    </xf>
    <xf numFmtId="180" fontId="4" fillId="0" borderId="1" xfId="34" applyNumberFormat="true" applyFont="true" applyFill="true" applyBorder="true" applyAlignment="true" applyProtection="true">
      <alignment vertical="center" wrapText="true"/>
    </xf>
    <xf numFmtId="180" fontId="4" fillId="0" borderId="1" xfId="17" applyNumberFormat="true" applyFont="true" applyBorder="true" applyAlignment="true" applyProtection="true">
      <alignment horizontal="center" vertical="center" wrapText="true"/>
    </xf>
    <xf numFmtId="0" fontId="16" fillId="0" borderId="1" xfId="57" applyBorder="true" applyAlignment="true"/>
    <xf numFmtId="0" fontId="4" fillId="0" borderId="2" xfId="34" applyFont="true" applyBorder="true" applyAlignment="true">
      <alignment horizontal="left" wrapText="true"/>
    </xf>
    <xf numFmtId="0" fontId="18" fillId="0" borderId="0" xfId="34" applyFont="true">
      <alignment vertical="center"/>
    </xf>
    <xf numFmtId="2" fontId="4" fillId="0" borderId="1" xfId="34" applyNumberFormat="true" applyFont="true" applyBorder="true" applyAlignment="true">
      <alignment vertical="center" wrapText="true"/>
    </xf>
    <xf numFmtId="10" fontId="4" fillId="0" borderId="1" xfId="34" applyNumberFormat="true" applyFont="true" applyBorder="true" applyAlignment="true">
      <alignment vertical="center" wrapText="true"/>
    </xf>
    <xf numFmtId="180" fontId="22" fillId="0" borderId="1" xfId="17" applyNumberFormat="true" applyFont="true" applyBorder="true">
      <alignment vertical="center"/>
    </xf>
    <xf numFmtId="2" fontId="18" fillId="0" borderId="1" xfId="34" applyNumberFormat="true" applyFont="true" applyBorder="true" applyAlignment="true">
      <alignment vertical="center" wrapText="true"/>
    </xf>
    <xf numFmtId="10" fontId="18" fillId="0" borderId="1" xfId="34" applyNumberFormat="true" applyFont="true" applyBorder="true" applyAlignment="true">
      <alignment vertical="center" wrapText="true"/>
    </xf>
    <xf numFmtId="2" fontId="18" fillId="0" borderId="1" xfId="57" applyNumberFormat="true" applyFont="true" applyBorder="true" applyAlignment="true">
      <alignment horizontal="center" vertical="center" wrapText="true"/>
    </xf>
    <xf numFmtId="180" fontId="30" fillId="2" borderId="1" xfId="17" applyNumberFormat="true" applyFont="true" applyFill="true" applyBorder="true" applyAlignment="true">
      <alignment horizontal="right" vertical="center"/>
    </xf>
    <xf numFmtId="180" fontId="4" fillId="2" borderId="1" xfId="17" applyNumberFormat="true" applyFont="true" applyFill="true" applyBorder="true" applyAlignment="true" applyProtection="true">
      <alignment vertical="center"/>
    </xf>
    <xf numFmtId="0" fontId="4" fillId="0" borderId="1" xfId="34" applyFont="true" applyBorder="true" applyAlignment="true">
      <alignment horizontal="left" vertical="center" wrapText="true"/>
    </xf>
    <xf numFmtId="176" fontId="25" fillId="2" borderId="1" xfId="0" applyNumberFormat="true" applyFont="true" applyFill="true" applyBorder="true" applyAlignment="true" applyProtection="true">
      <alignment vertical="center"/>
    </xf>
    <xf numFmtId="176" fontId="22" fillId="2" borderId="1" xfId="0" applyNumberFormat="true" applyFont="true" applyFill="true" applyBorder="true" applyAlignment="true" applyProtection="true">
      <alignment vertical="center"/>
    </xf>
    <xf numFmtId="183" fontId="22" fillId="2" borderId="1" xfId="0" applyNumberFormat="true" applyFont="true" applyFill="true" applyBorder="true" applyAlignment="true" applyProtection="true">
      <alignment vertical="center"/>
    </xf>
    <xf numFmtId="176" fontId="29" fillId="2" borderId="1" xfId="5" applyNumberFormat="true" applyFont="true" applyFill="true" applyBorder="true" applyAlignment="true">
      <alignment vertical="center"/>
    </xf>
    <xf numFmtId="0" fontId="4" fillId="0" borderId="1" xfId="56" applyNumberFormat="true" applyFont="true" applyFill="true" applyBorder="true" applyAlignment="true" applyProtection="true">
      <alignment horizontal="left" vertical="center"/>
    </xf>
    <xf numFmtId="49" fontId="15" fillId="0" borderId="0" xfId="0" applyNumberFormat="true" applyFont="true" applyAlignment="true">
      <alignment horizontal="left" vertical="justify" wrapText="true"/>
    </xf>
    <xf numFmtId="180" fontId="25" fillId="0" borderId="1" xfId="17" applyNumberFormat="true" applyFont="true" applyBorder="true" applyAlignment="true" applyProtection="true">
      <alignment horizontal="center" vertical="center" wrapText="true"/>
    </xf>
    <xf numFmtId="181" fontId="25" fillId="0" borderId="1" xfId="16" applyNumberFormat="true" applyFont="true" applyFill="true" applyBorder="true" applyAlignment="true" applyProtection="true">
      <alignment vertical="center" wrapText="true"/>
    </xf>
    <xf numFmtId="180" fontId="22" fillId="0" borderId="1" xfId="17" applyNumberFormat="true" applyFont="true" applyBorder="true" applyAlignment="true" applyProtection="true">
      <alignment horizontal="center" vertical="center" wrapText="true"/>
    </xf>
    <xf numFmtId="181" fontId="22" fillId="0" borderId="1" xfId="16" applyNumberFormat="true" applyFont="true" applyFill="true" applyBorder="true" applyAlignment="true" applyProtection="true">
      <alignment vertical="center" wrapText="true"/>
    </xf>
    <xf numFmtId="180" fontId="22" fillId="0" borderId="1" xfId="17" applyNumberFormat="true" applyFont="true" applyFill="true" applyBorder="true" applyAlignment="true" applyProtection="true">
      <alignment vertical="center"/>
      <protection locked="false"/>
    </xf>
    <xf numFmtId="49" fontId="26" fillId="0" borderId="0" xfId="0" applyNumberFormat="true" applyFont="true" applyAlignment="true">
      <alignment horizontal="left" vertical="justify" wrapText="true"/>
    </xf>
    <xf numFmtId="180" fontId="25" fillId="0" borderId="1" xfId="17" applyNumberFormat="true" applyFont="true" applyBorder="true" applyAlignment="true">
      <alignment vertical="center"/>
    </xf>
    <xf numFmtId="181" fontId="25" fillId="0" borderId="1" xfId="16" applyNumberFormat="true" applyFont="true" applyBorder="true" applyAlignment="true">
      <alignment horizontal="center" vertical="center" wrapText="true"/>
    </xf>
    <xf numFmtId="180" fontId="22" fillId="0" borderId="1" xfId="17" applyNumberFormat="true" applyFont="true" applyBorder="true" applyAlignment="true">
      <alignment vertical="center"/>
    </xf>
    <xf numFmtId="181" fontId="22" fillId="0" borderId="1" xfId="16" applyNumberFormat="true" applyFont="true" applyBorder="true" applyAlignment="true">
      <alignment horizontal="center" vertical="center" wrapText="true"/>
    </xf>
    <xf numFmtId="0" fontId="31" fillId="0" borderId="0" xfId="0" applyFont="true"/>
    <xf numFmtId="0" fontId="32" fillId="0" borderId="0" xfId="0" applyFont="true" applyAlignment="true">
      <alignment horizontal="center" vertical="center"/>
    </xf>
    <xf numFmtId="0" fontId="33" fillId="0" borderId="0" xfId="0" applyFont="true" applyBorder="true" applyAlignment="true">
      <alignment horizontal="left" vertical="center"/>
    </xf>
    <xf numFmtId="0" fontId="34" fillId="0" borderId="0" xfId="0" applyFont="true" applyBorder="true"/>
    <xf numFmtId="0" fontId="31" fillId="0" borderId="0" xfId="0" applyFont="true" applyBorder="true"/>
    <xf numFmtId="0" fontId="31" fillId="0" borderId="0" xfId="4" applyFont="true" applyBorder="true"/>
    <xf numFmtId="0" fontId="0" fillId="0" borderId="0" xfId="43">
      <alignment vertical="center"/>
    </xf>
    <xf numFmtId="0" fontId="35" fillId="0" borderId="0" xfId="43" applyFont="true">
      <alignment vertical="center"/>
    </xf>
    <xf numFmtId="0" fontId="36" fillId="0" borderId="0" xfId="43" applyFont="true" applyAlignment="true">
      <alignment horizontal="center" vertical="center" wrapText="true"/>
    </xf>
    <xf numFmtId="0" fontId="36" fillId="0" borderId="0" xfId="43" applyFont="true" applyAlignment="true">
      <alignment horizontal="center" vertical="center"/>
    </xf>
    <xf numFmtId="57" fontId="37" fillId="0" borderId="0" xfId="43" applyNumberFormat="true" applyFont="true" applyAlignment="true">
      <alignment horizontal="center" vertical="center"/>
    </xf>
    <xf numFmtId="0" fontId="37" fillId="0" borderId="0" xfId="43" applyFont="true" applyAlignment="true">
      <alignment horizontal="center" vertical="center"/>
    </xf>
  </cellXfs>
  <cellStyles count="61">
    <cellStyle name="常规" xfId="0" builtinId="0"/>
    <cellStyle name="常规 6 2" xfId="1"/>
    <cellStyle name="常规 2 9" xfId="2"/>
    <cellStyle name="常规_西安" xfId="3"/>
    <cellStyle name="常规 2 4" xfId="4"/>
    <cellStyle name="常规 2 3 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7" xfId="39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3232" xfId="52"/>
    <cellStyle name="差" xfId="53" builtinId="27"/>
    <cellStyle name="强调文字颜色 2" xfId="54" builtinId="33"/>
    <cellStyle name="40% - 强调文字颜色 1" xfId="55" builtinId="31"/>
    <cellStyle name="常规 5 2" xfId="56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L25" sqref="L25"/>
    </sheetView>
  </sheetViews>
  <sheetFormatPr defaultColWidth="9" defaultRowHeight="15"/>
  <cols>
    <col min="1" max="6" width="9" style="180"/>
    <col min="7" max="7" width="9" style="180" customWidth="true"/>
    <col min="8" max="16384" width="9" style="180"/>
  </cols>
  <sheetData>
    <row r="1" ht="18" spans="1:1">
      <c r="A1" s="181"/>
    </row>
    <row r="11" ht="87.75" customHeight="true" spans="1:9">
      <c r="A11" s="182" t="s">
        <v>0</v>
      </c>
      <c r="B11" s="183"/>
      <c r="C11" s="183"/>
      <c r="D11" s="183"/>
      <c r="E11" s="183"/>
      <c r="F11" s="183"/>
      <c r="G11" s="183"/>
      <c r="H11" s="183"/>
      <c r="I11" s="183"/>
    </row>
    <row r="43" ht="30" customHeight="true" spans="1:9">
      <c r="A43" s="184">
        <v>44562</v>
      </c>
      <c r="B43" s="185"/>
      <c r="C43" s="185"/>
      <c r="D43" s="185"/>
      <c r="E43" s="185"/>
      <c r="F43" s="185"/>
      <c r="G43" s="185"/>
      <c r="H43" s="185"/>
      <c r="I43" s="185"/>
    </row>
  </sheetData>
  <mergeCells count="2">
    <mergeCell ref="A11:I11"/>
    <mergeCell ref="A43:I43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4" sqref="A4:D14"/>
    </sheetView>
  </sheetViews>
  <sheetFormatPr defaultColWidth="9.125" defaultRowHeight="15.75" outlineLevelCol="3"/>
  <cols>
    <col min="1" max="1" width="35.625" style="114" customWidth="true"/>
    <col min="2" max="4" width="15.625" style="114" customWidth="true"/>
    <col min="5" max="247" width="9.125" style="115"/>
    <col min="248" max="248" width="30.125" style="115" customWidth="true"/>
    <col min="249" max="251" width="16.625" style="115" customWidth="true"/>
    <col min="252" max="252" width="30.125" style="115" customWidth="true"/>
    <col min="253" max="255" width="18" style="115" customWidth="true"/>
    <col min="256" max="260" width="9.125" style="115" hidden="true" customWidth="true"/>
    <col min="261" max="503" width="9.125" style="115"/>
    <col min="504" max="504" width="30.125" style="115" customWidth="true"/>
    <col min="505" max="507" width="16.625" style="115" customWidth="true"/>
    <col min="508" max="508" width="30.125" style="115" customWidth="true"/>
    <col min="509" max="511" width="18" style="115" customWidth="true"/>
    <col min="512" max="516" width="9.125" style="115" hidden="true" customWidth="true"/>
    <col min="517" max="759" width="9.125" style="115"/>
    <col min="760" max="760" width="30.125" style="115" customWidth="true"/>
    <col min="761" max="763" width="16.625" style="115" customWidth="true"/>
    <col min="764" max="764" width="30.125" style="115" customWidth="true"/>
    <col min="765" max="767" width="18" style="115" customWidth="true"/>
    <col min="768" max="772" width="9.125" style="115" hidden="true" customWidth="true"/>
    <col min="773" max="1015" width="9.125" style="115"/>
    <col min="1016" max="1016" width="30.125" style="115" customWidth="true"/>
    <col min="1017" max="1019" width="16.625" style="115" customWidth="true"/>
    <col min="1020" max="1020" width="30.125" style="115" customWidth="true"/>
    <col min="1021" max="1023" width="18" style="115" customWidth="true"/>
    <col min="1024" max="1028" width="9.125" style="115" hidden="true" customWidth="true"/>
    <col min="1029" max="1271" width="9.125" style="115"/>
    <col min="1272" max="1272" width="30.125" style="115" customWidth="true"/>
    <col min="1273" max="1275" width="16.625" style="115" customWidth="true"/>
    <col min="1276" max="1276" width="30.125" style="115" customWidth="true"/>
    <col min="1277" max="1279" width="18" style="115" customWidth="true"/>
    <col min="1280" max="1284" width="9.125" style="115" hidden="true" customWidth="true"/>
    <col min="1285" max="1527" width="9.125" style="115"/>
    <col min="1528" max="1528" width="30.125" style="115" customWidth="true"/>
    <col min="1529" max="1531" width="16.625" style="115" customWidth="true"/>
    <col min="1532" max="1532" width="30.125" style="115" customWidth="true"/>
    <col min="1533" max="1535" width="18" style="115" customWidth="true"/>
    <col min="1536" max="1540" width="9.125" style="115" hidden="true" customWidth="true"/>
    <col min="1541" max="1783" width="9.125" style="115"/>
    <col min="1784" max="1784" width="30.125" style="115" customWidth="true"/>
    <col min="1785" max="1787" width="16.625" style="115" customWidth="true"/>
    <col min="1788" max="1788" width="30.125" style="115" customWidth="true"/>
    <col min="1789" max="1791" width="18" style="115" customWidth="true"/>
    <col min="1792" max="1796" width="9.125" style="115" hidden="true" customWidth="true"/>
    <col min="1797" max="2039" width="9.125" style="115"/>
    <col min="2040" max="2040" width="30.125" style="115" customWidth="true"/>
    <col min="2041" max="2043" width="16.625" style="115" customWidth="true"/>
    <col min="2044" max="2044" width="30.125" style="115" customWidth="true"/>
    <col min="2045" max="2047" width="18" style="115" customWidth="true"/>
    <col min="2048" max="2052" width="9.125" style="115" hidden="true" customWidth="true"/>
    <col min="2053" max="2295" width="9.125" style="115"/>
    <col min="2296" max="2296" width="30.125" style="115" customWidth="true"/>
    <col min="2297" max="2299" width="16.625" style="115" customWidth="true"/>
    <col min="2300" max="2300" width="30.125" style="115" customWidth="true"/>
    <col min="2301" max="2303" width="18" style="115" customWidth="true"/>
    <col min="2304" max="2308" width="9.125" style="115" hidden="true" customWidth="true"/>
    <col min="2309" max="2551" width="9.125" style="115"/>
    <col min="2552" max="2552" width="30.125" style="115" customWidth="true"/>
    <col min="2553" max="2555" width="16.625" style="115" customWidth="true"/>
    <col min="2556" max="2556" width="30.125" style="115" customWidth="true"/>
    <col min="2557" max="2559" width="18" style="115" customWidth="true"/>
    <col min="2560" max="2564" width="9.125" style="115" hidden="true" customWidth="true"/>
    <col min="2565" max="2807" width="9.125" style="115"/>
    <col min="2808" max="2808" width="30.125" style="115" customWidth="true"/>
    <col min="2809" max="2811" width="16.625" style="115" customWidth="true"/>
    <col min="2812" max="2812" width="30.125" style="115" customWidth="true"/>
    <col min="2813" max="2815" width="18" style="115" customWidth="true"/>
    <col min="2816" max="2820" width="9.125" style="115" hidden="true" customWidth="true"/>
    <col min="2821" max="3063" width="9.125" style="115"/>
    <col min="3064" max="3064" width="30.125" style="115" customWidth="true"/>
    <col min="3065" max="3067" width="16.625" style="115" customWidth="true"/>
    <col min="3068" max="3068" width="30.125" style="115" customWidth="true"/>
    <col min="3069" max="3071" width="18" style="115" customWidth="true"/>
    <col min="3072" max="3076" width="9.125" style="115" hidden="true" customWidth="true"/>
    <col min="3077" max="3319" width="9.125" style="115"/>
    <col min="3320" max="3320" width="30.125" style="115" customWidth="true"/>
    <col min="3321" max="3323" width="16.625" style="115" customWidth="true"/>
    <col min="3324" max="3324" width="30.125" style="115" customWidth="true"/>
    <col min="3325" max="3327" width="18" style="115" customWidth="true"/>
    <col min="3328" max="3332" width="9.125" style="115" hidden="true" customWidth="true"/>
    <col min="3333" max="3575" width="9.125" style="115"/>
    <col min="3576" max="3576" width="30.125" style="115" customWidth="true"/>
    <col min="3577" max="3579" width="16.625" style="115" customWidth="true"/>
    <col min="3580" max="3580" width="30.125" style="115" customWidth="true"/>
    <col min="3581" max="3583" width="18" style="115" customWidth="true"/>
    <col min="3584" max="3588" width="9.125" style="115" hidden="true" customWidth="true"/>
    <col min="3589" max="3831" width="9.125" style="115"/>
    <col min="3832" max="3832" width="30.125" style="115" customWidth="true"/>
    <col min="3833" max="3835" width="16.625" style="115" customWidth="true"/>
    <col min="3836" max="3836" width="30.125" style="115" customWidth="true"/>
    <col min="3837" max="3839" width="18" style="115" customWidth="true"/>
    <col min="3840" max="3844" width="9.125" style="115" hidden="true" customWidth="true"/>
    <col min="3845" max="4087" width="9.125" style="115"/>
    <col min="4088" max="4088" width="30.125" style="115" customWidth="true"/>
    <col min="4089" max="4091" width="16.625" style="115" customWidth="true"/>
    <col min="4092" max="4092" width="30.125" style="115" customWidth="true"/>
    <col min="4093" max="4095" width="18" style="115" customWidth="true"/>
    <col min="4096" max="4100" width="9.125" style="115" hidden="true" customWidth="true"/>
    <col min="4101" max="4343" width="9.125" style="115"/>
    <col min="4344" max="4344" width="30.125" style="115" customWidth="true"/>
    <col min="4345" max="4347" width="16.625" style="115" customWidth="true"/>
    <col min="4348" max="4348" width="30.125" style="115" customWidth="true"/>
    <col min="4349" max="4351" width="18" style="115" customWidth="true"/>
    <col min="4352" max="4356" width="9.125" style="115" hidden="true" customWidth="true"/>
    <col min="4357" max="4599" width="9.125" style="115"/>
    <col min="4600" max="4600" width="30.125" style="115" customWidth="true"/>
    <col min="4601" max="4603" width="16.625" style="115" customWidth="true"/>
    <col min="4604" max="4604" width="30.125" style="115" customWidth="true"/>
    <col min="4605" max="4607" width="18" style="115" customWidth="true"/>
    <col min="4608" max="4612" width="9.125" style="115" hidden="true" customWidth="true"/>
    <col min="4613" max="4855" width="9.125" style="115"/>
    <col min="4856" max="4856" width="30.125" style="115" customWidth="true"/>
    <col min="4857" max="4859" width="16.625" style="115" customWidth="true"/>
    <col min="4860" max="4860" width="30.125" style="115" customWidth="true"/>
    <col min="4861" max="4863" width="18" style="115" customWidth="true"/>
    <col min="4864" max="4868" width="9.125" style="115" hidden="true" customWidth="true"/>
    <col min="4869" max="5111" width="9.125" style="115"/>
    <col min="5112" max="5112" width="30.125" style="115" customWidth="true"/>
    <col min="5113" max="5115" width="16.625" style="115" customWidth="true"/>
    <col min="5116" max="5116" width="30.125" style="115" customWidth="true"/>
    <col min="5117" max="5119" width="18" style="115" customWidth="true"/>
    <col min="5120" max="5124" width="9.125" style="115" hidden="true" customWidth="true"/>
    <col min="5125" max="5367" width="9.125" style="115"/>
    <col min="5368" max="5368" width="30.125" style="115" customWidth="true"/>
    <col min="5369" max="5371" width="16.625" style="115" customWidth="true"/>
    <col min="5372" max="5372" width="30.125" style="115" customWidth="true"/>
    <col min="5373" max="5375" width="18" style="115" customWidth="true"/>
    <col min="5376" max="5380" width="9.125" style="115" hidden="true" customWidth="true"/>
    <col min="5381" max="5623" width="9.125" style="115"/>
    <col min="5624" max="5624" width="30.125" style="115" customWidth="true"/>
    <col min="5625" max="5627" width="16.625" style="115" customWidth="true"/>
    <col min="5628" max="5628" width="30.125" style="115" customWidth="true"/>
    <col min="5629" max="5631" width="18" style="115" customWidth="true"/>
    <col min="5632" max="5636" width="9.125" style="115" hidden="true" customWidth="true"/>
    <col min="5637" max="5879" width="9.125" style="115"/>
    <col min="5880" max="5880" width="30.125" style="115" customWidth="true"/>
    <col min="5881" max="5883" width="16.625" style="115" customWidth="true"/>
    <col min="5884" max="5884" width="30.125" style="115" customWidth="true"/>
    <col min="5885" max="5887" width="18" style="115" customWidth="true"/>
    <col min="5888" max="5892" width="9.125" style="115" hidden="true" customWidth="true"/>
    <col min="5893" max="6135" width="9.125" style="115"/>
    <col min="6136" max="6136" width="30.125" style="115" customWidth="true"/>
    <col min="6137" max="6139" width="16.625" style="115" customWidth="true"/>
    <col min="6140" max="6140" width="30.125" style="115" customWidth="true"/>
    <col min="6141" max="6143" width="18" style="115" customWidth="true"/>
    <col min="6144" max="6148" width="9.125" style="115" hidden="true" customWidth="true"/>
    <col min="6149" max="6391" width="9.125" style="115"/>
    <col min="6392" max="6392" width="30.125" style="115" customWidth="true"/>
    <col min="6393" max="6395" width="16.625" style="115" customWidth="true"/>
    <col min="6396" max="6396" width="30.125" style="115" customWidth="true"/>
    <col min="6397" max="6399" width="18" style="115" customWidth="true"/>
    <col min="6400" max="6404" width="9.125" style="115" hidden="true" customWidth="true"/>
    <col min="6405" max="6647" width="9.125" style="115"/>
    <col min="6648" max="6648" width="30.125" style="115" customWidth="true"/>
    <col min="6649" max="6651" width="16.625" style="115" customWidth="true"/>
    <col min="6652" max="6652" width="30.125" style="115" customWidth="true"/>
    <col min="6653" max="6655" width="18" style="115" customWidth="true"/>
    <col min="6656" max="6660" width="9.125" style="115" hidden="true" customWidth="true"/>
    <col min="6661" max="6903" width="9.125" style="115"/>
    <col min="6904" max="6904" width="30.125" style="115" customWidth="true"/>
    <col min="6905" max="6907" width="16.625" style="115" customWidth="true"/>
    <col min="6908" max="6908" width="30.125" style="115" customWidth="true"/>
    <col min="6909" max="6911" width="18" style="115" customWidth="true"/>
    <col min="6912" max="6916" width="9.125" style="115" hidden="true" customWidth="true"/>
    <col min="6917" max="7159" width="9.125" style="115"/>
    <col min="7160" max="7160" width="30.125" style="115" customWidth="true"/>
    <col min="7161" max="7163" width="16.625" style="115" customWidth="true"/>
    <col min="7164" max="7164" width="30.125" style="115" customWidth="true"/>
    <col min="7165" max="7167" width="18" style="115" customWidth="true"/>
    <col min="7168" max="7172" width="9.125" style="115" hidden="true" customWidth="true"/>
    <col min="7173" max="7415" width="9.125" style="115"/>
    <col min="7416" max="7416" width="30.125" style="115" customWidth="true"/>
    <col min="7417" max="7419" width="16.625" style="115" customWidth="true"/>
    <col min="7420" max="7420" width="30.125" style="115" customWidth="true"/>
    <col min="7421" max="7423" width="18" style="115" customWidth="true"/>
    <col min="7424" max="7428" width="9.125" style="115" hidden="true" customWidth="true"/>
    <col min="7429" max="7671" width="9.125" style="115"/>
    <col min="7672" max="7672" width="30.125" style="115" customWidth="true"/>
    <col min="7673" max="7675" width="16.625" style="115" customWidth="true"/>
    <col min="7676" max="7676" width="30.125" style="115" customWidth="true"/>
    <col min="7677" max="7679" width="18" style="115" customWidth="true"/>
    <col min="7680" max="7684" width="9.125" style="115" hidden="true" customWidth="true"/>
    <col min="7685" max="7927" width="9.125" style="115"/>
    <col min="7928" max="7928" width="30.125" style="115" customWidth="true"/>
    <col min="7929" max="7931" width="16.625" style="115" customWidth="true"/>
    <col min="7932" max="7932" width="30.125" style="115" customWidth="true"/>
    <col min="7933" max="7935" width="18" style="115" customWidth="true"/>
    <col min="7936" max="7940" width="9.125" style="115" hidden="true" customWidth="true"/>
    <col min="7941" max="8183" width="9.125" style="115"/>
    <col min="8184" max="8184" width="30.125" style="115" customWidth="true"/>
    <col min="8185" max="8187" width="16.625" style="115" customWidth="true"/>
    <col min="8188" max="8188" width="30.125" style="115" customWidth="true"/>
    <col min="8189" max="8191" width="18" style="115" customWidth="true"/>
    <col min="8192" max="8196" width="9.125" style="115" hidden="true" customWidth="true"/>
    <col min="8197" max="8439" width="9.125" style="115"/>
    <col min="8440" max="8440" width="30.125" style="115" customWidth="true"/>
    <col min="8441" max="8443" width="16.625" style="115" customWidth="true"/>
    <col min="8444" max="8444" width="30.125" style="115" customWidth="true"/>
    <col min="8445" max="8447" width="18" style="115" customWidth="true"/>
    <col min="8448" max="8452" width="9.125" style="115" hidden="true" customWidth="true"/>
    <col min="8453" max="8695" width="9.125" style="115"/>
    <col min="8696" max="8696" width="30.125" style="115" customWidth="true"/>
    <col min="8697" max="8699" width="16.625" style="115" customWidth="true"/>
    <col min="8700" max="8700" width="30.125" style="115" customWidth="true"/>
    <col min="8701" max="8703" width="18" style="115" customWidth="true"/>
    <col min="8704" max="8708" width="9.125" style="115" hidden="true" customWidth="true"/>
    <col min="8709" max="8951" width="9.125" style="115"/>
    <col min="8952" max="8952" width="30.125" style="115" customWidth="true"/>
    <col min="8953" max="8955" width="16.625" style="115" customWidth="true"/>
    <col min="8956" max="8956" width="30.125" style="115" customWidth="true"/>
    <col min="8957" max="8959" width="18" style="115" customWidth="true"/>
    <col min="8960" max="8964" width="9.125" style="115" hidden="true" customWidth="true"/>
    <col min="8965" max="9207" width="9.125" style="115"/>
    <col min="9208" max="9208" width="30.125" style="115" customWidth="true"/>
    <col min="9209" max="9211" width="16.625" style="115" customWidth="true"/>
    <col min="9212" max="9212" width="30.125" style="115" customWidth="true"/>
    <col min="9213" max="9215" width="18" style="115" customWidth="true"/>
    <col min="9216" max="9220" width="9.125" style="115" hidden="true" customWidth="true"/>
    <col min="9221" max="9463" width="9.125" style="115"/>
    <col min="9464" max="9464" width="30.125" style="115" customWidth="true"/>
    <col min="9465" max="9467" width="16.625" style="115" customWidth="true"/>
    <col min="9468" max="9468" width="30.125" style="115" customWidth="true"/>
    <col min="9469" max="9471" width="18" style="115" customWidth="true"/>
    <col min="9472" max="9476" width="9.125" style="115" hidden="true" customWidth="true"/>
    <col min="9477" max="9719" width="9.125" style="115"/>
    <col min="9720" max="9720" width="30.125" style="115" customWidth="true"/>
    <col min="9721" max="9723" width="16.625" style="115" customWidth="true"/>
    <col min="9724" max="9724" width="30.125" style="115" customWidth="true"/>
    <col min="9725" max="9727" width="18" style="115" customWidth="true"/>
    <col min="9728" max="9732" width="9.125" style="115" hidden="true" customWidth="true"/>
    <col min="9733" max="9975" width="9.125" style="115"/>
    <col min="9976" max="9976" width="30.125" style="115" customWidth="true"/>
    <col min="9977" max="9979" width="16.625" style="115" customWidth="true"/>
    <col min="9980" max="9980" width="30.125" style="115" customWidth="true"/>
    <col min="9981" max="9983" width="18" style="115" customWidth="true"/>
    <col min="9984" max="9988" width="9.125" style="115" hidden="true" customWidth="true"/>
    <col min="9989" max="10231" width="9.125" style="115"/>
    <col min="10232" max="10232" width="30.125" style="115" customWidth="true"/>
    <col min="10233" max="10235" width="16.625" style="115" customWidth="true"/>
    <col min="10236" max="10236" width="30.125" style="115" customWidth="true"/>
    <col min="10237" max="10239" width="18" style="115" customWidth="true"/>
    <col min="10240" max="10244" width="9.125" style="115" hidden="true" customWidth="true"/>
    <col min="10245" max="10487" width="9.125" style="115"/>
    <col min="10488" max="10488" width="30.125" style="115" customWidth="true"/>
    <col min="10489" max="10491" width="16.625" style="115" customWidth="true"/>
    <col min="10492" max="10492" width="30.125" style="115" customWidth="true"/>
    <col min="10493" max="10495" width="18" style="115" customWidth="true"/>
    <col min="10496" max="10500" width="9.125" style="115" hidden="true" customWidth="true"/>
    <col min="10501" max="10743" width="9.125" style="115"/>
    <col min="10744" max="10744" width="30.125" style="115" customWidth="true"/>
    <col min="10745" max="10747" width="16.625" style="115" customWidth="true"/>
    <col min="10748" max="10748" width="30.125" style="115" customWidth="true"/>
    <col min="10749" max="10751" width="18" style="115" customWidth="true"/>
    <col min="10752" max="10756" width="9.125" style="115" hidden="true" customWidth="true"/>
    <col min="10757" max="10999" width="9.125" style="115"/>
    <col min="11000" max="11000" width="30.125" style="115" customWidth="true"/>
    <col min="11001" max="11003" width="16.625" style="115" customWidth="true"/>
    <col min="11004" max="11004" width="30.125" style="115" customWidth="true"/>
    <col min="11005" max="11007" width="18" style="115" customWidth="true"/>
    <col min="11008" max="11012" width="9.125" style="115" hidden="true" customWidth="true"/>
    <col min="11013" max="11255" width="9.125" style="115"/>
    <col min="11256" max="11256" width="30.125" style="115" customWidth="true"/>
    <col min="11257" max="11259" width="16.625" style="115" customWidth="true"/>
    <col min="11260" max="11260" width="30.125" style="115" customWidth="true"/>
    <col min="11261" max="11263" width="18" style="115" customWidth="true"/>
    <col min="11264" max="11268" width="9.125" style="115" hidden="true" customWidth="true"/>
    <col min="11269" max="11511" width="9.125" style="115"/>
    <col min="11512" max="11512" width="30.125" style="115" customWidth="true"/>
    <col min="11513" max="11515" width="16.625" style="115" customWidth="true"/>
    <col min="11516" max="11516" width="30.125" style="115" customWidth="true"/>
    <col min="11517" max="11519" width="18" style="115" customWidth="true"/>
    <col min="11520" max="11524" width="9.125" style="115" hidden="true" customWidth="true"/>
    <col min="11525" max="11767" width="9.125" style="115"/>
    <col min="11768" max="11768" width="30.125" style="115" customWidth="true"/>
    <col min="11769" max="11771" width="16.625" style="115" customWidth="true"/>
    <col min="11772" max="11772" width="30.125" style="115" customWidth="true"/>
    <col min="11773" max="11775" width="18" style="115" customWidth="true"/>
    <col min="11776" max="11780" width="9.125" style="115" hidden="true" customWidth="true"/>
    <col min="11781" max="12023" width="9.125" style="115"/>
    <col min="12024" max="12024" width="30.125" style="115" customWidth="true"/>
    <col min="12025" max="12027" width="16.625" style="115" customWidth="true"/>
    <col min="12028" max="12028" width="30.125" style="115" customWidth="true"/>
    <col min="12029" max="12031" width="18" style="115" customWidth="true"/>
    <col min="12032" max="12036" width="9.125" style="115" hidden="true" customWidth="true"/>
    <col min="12037" max="12279" width="9.125" style="115"/>
    <col min="12280" max="12280" width="30.125" style="115" customWidth="true"/>
    <col min="12281" max="12283" width="16.625" style="115" customWidth="true"/>
    <col min="12284" max="12284" width="30.125" style="115" customWidth="true"/>
    <col min="12285" max="12287" width="18" style="115" customWidth="true"/>
    <col min="12288" max="12292" width="9.125" style="115" hidden="true" customWidth="true"/>
    <col min="12293" max="12535" width="9.125" style="115"/>
    <col min="12536" max="12536" width="30.125" style="115" customWidth="true"/>
    <col min="12537" max="12539" width="16.625" style="115" customWidth="true"/>
    <col min="12540" max="12540" width="30.125" style="115" customWidth="true"/>
    <col min="12541" max="12543" width="18" style="115" customWidth="true"/>
    <col min="12544" max="12548" width="9.125" style="115" hidden="true" customWidth="true"/>
    <col min="12549" max="12791" width="9.125" style="115"/>
    <col min="12792" max="12792" width="30.125" style="115" customWidth="true"/>
    <col min="12793" max="12795" width="16.625" style="115" customWidth="true"/>
    <col min="12796" max="12796" width="30.125" style="115" customWidth="true"/>
    <col min="12797" max="12799" width="18" style="115" customWidth="true"/>
    <col min="12800" max="12804" width="9.125" style="115" hidden="true" customWidth="true"/>
    <col min="12805" max="13047" width="9.125" style="115"/>
    <col min="13048" max="13048" width="30.125" style="115" customWidth="true"/>
    <col min="13049" max="13051" width="16.625" style="115" customWidth="true"/>
    <col min="13052" max="13052" width="30.125" style="115" customWidth="true"/>
    <col min="13053" max="13055" width="18" style="115" customWidth="true"/>
    <col min="13056" max="13060" width="9.125" style="115" hidden="true" customWidth="true"/>
    <col min="13061" max="13303" width="9.125" style="115"/>
    <col min="13304" max="13304" width="30.125" style="115" customWidth="true"/>
    <col min="13305" max="13307" width="16.625" style="115" customWidth="true"/>
    <col min="13308" max="13308" width="30.125" style="115" customWidth="true"/>
    <col min="13309" max="13311" width="18" style="115" customWidth="true"/>
    <col min="13312" max="13316" width="9.125" style="115" hidden="true" customWidth="true"/>
    <col min="13317" max="13559" width="9.125" style="115"/>
    <col min="13560" max="13560" width="30.125" style="115" customWidth="true"/>
    <col min="13561" max="13563" width="16.625" style="115" customWidth="true"/>
    <col min="13564" max="13564" width="30.125" style="115" customWidth="true"/>
    <col min="13565" max="13567" width="18" style="115" customWidth="true"/>
    <col min="13568" max="13572" width="9.125" style="115" hidden="true" customWidth="true"/>
    <col min="13573" max="13815" width="9.125" style="115"/>
    <col min="13816" max="13816" width="30.125" style="115" customWidth="true"/>
    <col min="13817" max="13819" width="16.625" style="115" customWidth="true"/>
    <col min="13820" max="13820" width="30.125" style="115" customWidth="true"/>
    <col min="13821" max="13823" width="18" style="115" customWidth="true"/>
    <col min="13824" max="13828" width="9.125" style="115" hidden="true" customWidth="true"/>
    <col min="13829" max="14071" width="9.125" style="115"/>
    <col min="14072" max="14072" width="30.125" style="115" customWidth="true"/>
    <col min="14073" max="14075" width="16.625" style="115" customWidth="true"/>
    <col min="14076" max="14076" width="30.125" style="115" customWidth="true"/>
    <col min="14077" max="14079" width="18" style="115" customWidth="true"/>
    <col min="14080" max="14084" width="9.125" style="115" hidden="true" customWidth="true"/>
    <col min="14085" max="14327" width="9.125" style="115"/>
    <col min="14328" max="14328" width="30.125" style="115" customWidth="true"/>
    <col min="14329" max="14331" width="16.625" style="115" customWidth="true"/>
    <col min="14332" max="14332" width="30.125" style="115" customWidth="true"/>
    <col min="14333" max="14335" width="18" style="115" customWidth="true"/>
    <col min="14336" max="14340" width="9.125" style="115" hidden="true" customWidth="true"/>
    <col min="14341" max="14583" width="9.125" style="115"/>
    <col min="14584" max="14584" width="30.125" style="115" customWidth="true"/>
    <col min="14585" max="14587" width="16.625" style="115" customWidth="true"/>
    <col min="14588" max="14588" width="30.125" style="115" customWidth="true"/>
    <col min="14589" max="14591" width="18" style="115" customWidth="true"/>
    <col min="14592" max="14596" width="9.125" style="115" hidden="true" customWidth="true"/>
    <col min="14597" max="14839" width="9.125" style="115"/>
    <col min="14840" max="14840" width="30.125" style="115" customWidth="true"/>
    <col min="14841" max="14843" width="16.625" style="115" customWidth="true"/>
    <col min="14844" max="14844" width="30.125" style="115" customWidth="true"/>
    <col min="14845" max="14847" width="18" style="115" customWidth="true"/>
    <col min="14848" max="14852" width="9.125" style="115" hidden="true" customWidth="true"/>
    <col min="14853" max="15095" width="9.125" style="115"/>
    <col min="15096" max="15096" width="30.125" style="115" customWidth="true"/>
    <col min="15097" max="15099" width="16.625" style="115" customWidth="true"/>
    <col min="15100" max="15100" width="30.125" style="115" customWidth="true"/>
    <col min="15101" max="15103" width="18" style="115" customWidth="true"/>
    <col min="15104" max="15108" width="9.125" style="115" hidden="true" customWidth="true"/>
    <col min="15109" max="15351" width="9.125" style="115"/>
    <col min="15352" max="15352" width="30.125" style="115" customWidth="true"/>
    <col min="15353" max="15355" width="16.625" style="115" customWidth="true"/>
    <col min="15356" max="15356" width="30.125" style="115" customWidth="true"/>
    <col min="15357" max="15359" width="18" style="115" customWidth="true"/>
    <col min="15360" max="15364" width="9.125" style="115" hidden="true" customWidth="true"/>
    <col min="15365" max="15607" width="9.125" style="115"/>
    <col min="15608" max="15608" width="30.125" style="115" customWidth="true"/>
    <col min="15609" max="15611" width="16.625" style="115" customWidth="true"/>
    <col min="15612" max="15612" width="30.125" style="115" customWidth="true"/>
    <col min="15613" max="15615" width="18" style="115" customWidth="true"/>
    <col min="15616" max="15620" width="9.125" style="115" hidden="true" customWidth="true"/>
    <col min="15621" max="15863" width="9.125" style="115"/>
    <col min="15864" max="15864" width="30.125" style="115" customWidth="true"/>
    <col min="15865" max="15867" width="16.625" style="115" customWidth="true"/>
    <col min="15868" max="15868" width="30.125" style="115" customWidth="true"/>
    <col min="15869" max="15871" width="18" style="115" customWidth="true"/>
    <col min="15872" max="15876" width="9.125" style="115" hidden="true" customWidth="true"/>
    <col min="15877" max="16119" width="9.125" style="115"/>
    <col min="16120" max="16120" width="30.125" style="115" customWidth="true"/>
    <col min="16121" max="16123" width="16.625" style="115" customWidth="true"/>
    <col min="16124" max="16124" width="30.125" style="115" customWidth="true"/>
    <col min="16125" max="16127" width="18" style="115" customWidth="true"/>
    <col min="16128" max="16132" width="9.125" style="115" hidden="true" customWidth="true"/>
    <col min="16133" max="16384" width="9.125" style="115"/>
  </cols>
  <sheetData>
    <row r="1" s="109" customFormat="true" ht="19.5" customHeight="true" spans="1:3">
      <c r="A1" s="4" t="s">
        <v>184</v>
      </c>
      <c r="B1" s="110"/>
      <c r="C1" s="110"/>
    </row>
    <row r="2" s="110" customFormat="true" ht="21" spans="1:4">
      <c r="A2" s="116" t="s">
        <v>185</v>
      </c>
      <c r="B2" s="116"/>
      <c r="C2" s="116"/>
      <c r="D2" s="116"/>
    </row>
    <row r="3" s="111" customFormat="true" ht="19.5" customHeight="true" spans="1:4">
      <c r="A3" s="117"/>
      <c r="B3" s="117"/>
      <c r="C3" s="117"/>
      <c r="D3" s="118" t="s">
        <v>45</v>
      </c>
    </row>
    <row r="4" s="111" customFormat="true" ht="50.1" customHeight="true" spans="1:4">
      <c r="A4" s="119" t="s">
        <v>46</v>
      </c>
      <c r="B4" s="75" t="s">
        <v>47</v>
      </c>
      <c r="C4" s="98" t="s">
        <v>48</v>
      </c>
      <c r="D4" s="154" t="s">
        <v>49</v>
      </c>
    </row>
    <row r="5" s="113" customFormat="true" ht="24.95" customHeight="true" spans="1:4">
      <c r="A5" s="120" t="s">
        <v>79</v>
      </c>
      <c r="B5" s="121">
        <f>SUM(B6:B14)</f>
        <v>276308</v>
      </c>
      <c r="C5" s="121">
        <f>SUM(C6:C14)</f>
        <v>343674</v>
      </c>
      <c r="D5" s="126">
        <f>C5/B5</f>
        <v>1.24380763495809</v>
      </c>
    </row>
    <row r="6" s="113" customFormat="true" ht="24.95" customHeight="true" spans="1:4">
      <c r="A6" s="99" t="s">
        <v>186</v>
      </c>
      <c r="B6" s="155"/>
      <c r="C6" s="155"/>
      <c r="D6" s="129"/>
    </row>
    <row r="7" s="113" customFormat="true" ht="24.95" customHeight="true" spans="1:4">
      <c r="A7" s="99" t="s">
        <v>187</v>
      </c>
      <c r="B7" s="155"/>
      <c r="C7" s="155"/>
      <c r="D7" s="129"/>
    </row>
    <row r="8" s="113" customFormat="true" ht="24.95" customHeight="true" spans="1:4">
      <c r="A8" s="99" t="s">
        <v>188</v>
      </c>
      <c r="B8" s="155">
        <v>274648</v>
      </c>
      <c r="C8" s="155">
        <v>343474</v>
      </c>
      <c r="D8" s="129">
        <f t="shared" ref="D8:D14" si="0">C8/B8</f>
        <v>1.25059712796015</v>
      </c>
    </row>
    <row r="9" s="113" customFormat="true" ht="24.95" customHeight="true" spans="1:4">
      <c r="A9" s="99" t="s">
        <v>189</v>
      </c>
      <c r="B9" s="155">
        <v>1630</v>
      </c>
      <c r="C9" s="155">
        <v>200</v>
      </c>
      <c r="D9" s="129">
        <f t="shared" si="0"/>
        <v>0.122699386503067</v>
      </c>
    </row>
    <row r="10" s="113" customFormat="true" ht="24.95" customHeight="true" spans="1:4">
      <c r="A10" s="99" t="s">
        <v>190</v>
      </c>
      <c r="B10" s="156"/>
      <c r="C10" s="156"/>
      <c r="D10" s="129"/>
    </row>
    <row r="11" s="113" customFormat="true" ht="24.95" customHeight="true" spans="1:4">
      <c r="A11" s="99" t="s">
        <v>191</v>
      </c>
      <c r="B11" s="156"/>
      <c r="C11" s="156"/>
      <c r="D11" s="129"/>
    </row>
    <row r="12" s="112" customFormat="true" ht="24.95" customHeight="true" spans="1:4">
      <c r="A12" s="99" t="s">
        <v>192</v>
      </c>
      <c r="B12" s="156"/>
      <c r="C12" s="156"/>
      <c r="D12" s="129"/>
    </row>
    <row r="13" s="114" customFormat="true" ht="24.95" customHeight="true" spans="1:4">
      <c r="A13" s="99" t="s">
        <v>193</v>
      </c>
      <c r="B13" s="156"/>
      <c r="C13" s="156"/>
      <c r="D13" s="129"/>
    </row>
    <row r="14" ht="24.95" customHeight="true" spans="1:4">
      <c r="A14" s="157" t="s">
        <v>194</v>
      </c>
      <c r="B14" s="123">
        <v>30</v>
      </c>
      <c r="C14" s="123"/>
      <c r="D14" s="129">
        <f t="shared" si="0"/>
        <v>0</v>
      </c>
    </row>
  </sheetData>
  <mergeCells count="1">
    <mergeCell ref="A2:D2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1"/>
  <sheetViews>
    <sheetView workbookViewId="0">
      <selection activeCell="D23" sqref="D23"/>
    </sheetView>
  </sheetViews>
  <sheetFormatPr defaultColWidth="9" defaultRowHeight="15" outlineLevelCol="3"/>
  <cols>
    <col min="1" max="4" width="22" style="46" customWidth="true"/>
    <col min="5" max="5" width="28.875" style="46" customWidth="true"/>
    <col min="6" max="16384" width="9" style="46"/>
  </cols>
  <sheetData>
    <row r="1" ht="84.75" customHeight="true" spans="1:4">
      <c r="A1" s="47" t="s">
        <v>195</v>
      </c>
      <c r="B1" s="48"/>
      <c r="C1" s="48"/>
      <c r="D1" s="48"/>
    </row>
    <row r="2" spans="1:4">
      <c r="A2" s="107" t="s">
        <v>196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hidden="true" spans="1:4">
      <c r="A14" s="108"/>
      <c r="B14" s="108"/>
      <c r="C14" s="108"/>
      <c r="D14" s="108"/>
    </row>
    <row r="15" hidden="true" spans="1:4">
      <c r="A15" s="108"/>
      <c r="B15" s="108"/>
      <c r="C15" s="108"/>
      <c r="D15" s="108"/>
    </row>
    <row r="16" hidden="true" spans="1:4">
      <c r="A16" s="108"/>
      <c r="B16" s="108"/>
      <c r="C16" s="108"/>
      <c r="D16" s="108"/>
    </row>
    <row r="17" hidden="true" spans="1:4">
      <c r="A17" s="108"/>
      <c r="B17" s="108"/>
      <c r="C17" s="108"/>
      <c r="D17" s="108"/>
    </row>
    <row r="18" hidden="true" spans="1:4">
      <c r="A18" s="108"/>
      <c r="B18" s="108"/>
      <c r="C18" s="108"/>
      <c r="D18" s="108"/>
    </row>
    <row r="19" hidden="true" spans="1:4">
      <c r="A19" s="108"/>
      <c r="B19" s="108"/>
      <c r="C19" s="108"/>
      <c r="D19" s="108"/>
    </row>
    <row r="20" hidden="true" spans="1:4">
      <c r="A20" s="108"/>
      <c r="B20" s="108"/>
      <c r="C20" s="108"/>
      <c r="D20" s="108"/>
    </row>
    <row r="21" spans="1:4">
      <c r="A21" s="108"/>
      <c r="B21" s="108"/>
      <c r="C21" s="108"/>
      <c r="D21" s="108"/>
    </row>
  </sheetData>
  <mergeCells count="2">
    <mergeCell ref="A1:D1"/>
    <mergeCell ref="A2:D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showGridLines="0" showZeros="0" workbookViewId="0">
      <selection activeCell="A4" sqref="A4:D15"/>
    </sheetView>
  </sheetViews>
  <sheetFormatPr defaultColWidth="6.75" defaultRowHeight="12.75"/>
  <cols>
    <col min="1" max="1" width="35.625" style="50" customWidth="true"/>
    <col min="2" max="4" width="15.625" style="50" customWidth="true"/>
    <col min="5" max="7" width="9" style="50" customWidth="true"/>
    <col min="8" max="8" width="5.625" style="50" customWidth="true"/>
    <col min="9" max="9" width="0.75" style="50" customWidth="true"/>
    <col min="10" max="10" width="10.125" style="50" customWidth="true"/>
    <col min="11" max="11" width="5.875" style="50" customWidth="true"/>
    <col min="12" max="16384" width="6.75" style="50"/>
  </cols>
  <sheetData>
    <row r="1" ht="19.5" customHeight="true" spans="1:1">
      <c r="A1" s="4" t="s">
        <v>197</v>
      </c>
    </row>
    <row r="2" s="91" customFormat="true" ht="33" customHeight="true" spans="1:254">
      <c r="A2" s="95" t="s">
        <v>198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true" ht="19.5" customHeight="true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true" ht="50.1" customHeight="true" spans="1:254">
      <c r="A4" s="57" t="s">
        <v>46</v>
      </c>
      <c r="B4" s="57" t="s">
        <v>108</v>
      </c>
      <c r="C4" s="57" t="s">
        <v>109</v>
      </c>
      <c r="D4" s="57" t="s">
        <v>49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true" ht="24.95" customHeight="true" spans="1:4">
      <c r="A5" s="99" t="s">
        <v>199</v>
      </c>
      <c r="B5" s="100"/>
      <c r="C5" s="149"/>
      <c r="D5" s="150"/>
    </row>
    <row r="6" s="94" customFormat="true" ht="24.95" customHeight="true" spans="1:4">
      <c r="A6" s="102" t="s">
        <v>200</v>
      </c>
      <c r="B6" s="151"/>
      <c r="C6" s="149"/>
      <c r="D6" s="150"/>
    </row>
    <row r="7" s="94" customFormat="true" ht="24.95" customHeight="true" spans="1:4">
      <c r="A7" s="102" t="s">
        <v>201</v>
      </c>
      <c r="B7" s="100"/>
      <c r="C7" s="149"/>
      <c r="D7" s="150"/>
    </row>
    <row r="8" s="94" customFormat="true" ht="24.95" customHeight="true" spans="1:4">
      <c r="A8" s="102" t="s">
        <v>202</v>
      </c>
      <c r="B8" s="151"/>
      <c r="C8" s="149"/>
      <c r="D8" s="150"/>
    </row>
    <row r="9" s="94" customFormat="true" ht="24.95" customHeight="true" spans="1:4">
      <c r="A9" s="102" t="s">
        <v>203</v>
      </c>
      <c r="B9" s="100"/>
      <c r="C9" s="149">
        <v>100</v>
      </c>
      <c r="D9" s="150"/>
    </row>
    <row r="10" s="94" customFormat="true" ht="24.95" customHeight="true" spans="1:4">
      <c r="A10" s="102" t="s">
        <v>204</v>
      </c>
      <c r="B10" s="100">
        <v>1591</v>
      </c>
      <c r="C10" s="149">
        <v>5296</v>
      </c>
      <c r="D10" s="150">
        <f t="shared" ref="D10:D15" si="0">C10/B10</f>
        <v>3.32872407291012</v>
      </c>
    </row>
    <row r="11" s="94" customFormat="true" ht="24.95" customHeight="true" spans="1:4">
      <c r="A11" s="102" t="s">
        <v>205</v>
      </c>
      <c r="B11" s="100"/>
      <c r="C11" s="149"/>
      <c r="D11" s="150"/>
    </row>
    <row r="12" s="94" customFormat="true" ht="24.95" customHeight="true" spans="1:4">
      <c r="A12" s="102" t="s">
        <v>206</v>
      </c>
      <c r="B12" s="100"/>
      <c r="C12" s="149"/>
      <c r="D12" s="150"/>
    </row>
    <row r="13" s="94" customFormat="true" ht="24.95" customHeight="true" spans="1:4">
      <c r="A13" s="102" t="s">
        <v>207</v>
      </c>
      <c r="B13" s="100"/>
      <c r="C13" s="149"/>
      <c r="D13" s="150"/>
    </row>
    <row r="14" s="94" customFormat="true" ht="24.95" customHeight="true" spans="1:4">
      <c r="A14" s="102" t="s">
        <v>208</v>
      </c>
      <c r="B14" s="100">
        <v>30</v>
      </c>
      <c r="C14" s="149"/>
      <c r="D14" s="150">
        <f t="shared" si="0"/>
        <v>0</v>
      </c>
    </row>
    <row r="15" s="148" customFormat="true" ht="24.95" customHeight="true" spans="1:4">
      <c r="A15" s="103" t="s">
        <v>209</v>
      </c>
      <c r="B15" s="104">
        <f>SUM(B5:B14)</f>
        <v>1621</v>
      </c>
      <c r="C15" s="152">
        <f>SUM(C5:C14)</f>
        <v>5396</v>
      </c>
      <c r="D15" s="153">
        <f t="shared" si="0"/>
        <v>3.32880937692782</v>
      </c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workbookViewId="0">
      <selection activeCell="A4" sqref="A4:D9"/>
    </sheetView>
  </sheetViews>
  <sheetFormatPr defaultColWidth="6.75" defaultRowHeight="12.75"/>
  <cols>
    <col min="1" max="1" width="35.625" style="50" customWidth="true"/>
    <col min="2" max="4" width="15.625" style="50" customWidth="true"/>
    <col min="5" max="6" width="9" style="50" customWidth="true"/>
    <col min="7" max="10" width="6" style="50" customWidth="true"/>
    <col min="11" max="11" width="9" style="50" customWidth="true"/>
    <col min="12" max="12" width="6.25" style="50" customWidth="true"/>
    <col min="13" max="49" width="9" style="50" customWidth="true"/>
    <col min="50" max="16384" width="6.75" style="50"/>
  </cols>
  <sheetData>
    <row r="1" ht="19.5" customHeight="true" spans="1:1">
      <c r="A1" s="4" t="s">
        <v>210</v>
      </c>
    </row>
    <row r="2" ht="26.25" customHeight="true" spans="1:49">
      <c r="A2" s="51" t="s">
        <v>211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true" spans="1:49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true" ht="50.1" customHeight="true" spans="1:49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true" ht="24.95" customHeight="true" spans="1:49">
      <c r="A5" s="75" t="s">
        <v>212</v>
      </c>
      <c r="B5" s="77">
        <f>SUM(B6:B9)</f>
        <v>0</v>
      </c>
      <c r="C5" s="77">
        <f>SUM(C6:C9)</f>
        <v>0</v>
      </c>
      <c r="D5" s="78" t="e">
        <f>C5/B5</f>
        <v>#DIV/0!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true" ht="24.95" customHeight="true" spans="1:49">
      <c r="A6" s="79" t="s">
        <v>213</v>
      </c>
      <c r="B6" s="80"/>
      <c r="C6" s="80"/>
      <c r="D6" s="81" t="e">
        <f>C6/B6</f>
        <v>#DIV/0!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true" ht="24.95" customHeight="true" spans="1:4">
      <c r="A7" s="79" t="s">
        <v>214</v>
      </c>
      <c r="B7" s="140"/>
      <c r="C7" s="140"/>
      <c r="D7" s="146"/>
    </row>
    <row r="8" s="71" customFormat="true" ht="24.95" customHeight="true" spans="1:4">
      <c r="A8" s="79" t="s">
        <v>215</v>
      </c>
      <c r="B8" s="146"/>
      <c r="C8" s="146"/>
      <c r="D8" s="146"/>
    </row>
    <row r="9" s="71" customFormat="true" ht="24.95" customHeight="true" spans="1:4">
      <c r="A9" s="79" t="s">
        <v>216</v>
      </c>
      <c r="B9" s="146"/>
      <c r="C9" s="146"/>
      <c r="D9" s="146"/>
    </row>
    <row r="10" ht="38.25" customHeight="true" spans="1:4">
      <c r="A10" s="147"/>
      <c r="B10" s="147"/>
      <c r="C10" s="147"/>
      <c r="D10" s="147"/>
    </row>
  </sheetData>
  <sheetProtection formatCells="0" formatColumns="0" formatRows="0"/>
  <mergeCells count="2">
    <mergeCell ref="A2:D2"/>
    <mergeCell ref="A10:D10"/>
  </mergeCells>
  <printOptions horizontalCentered="true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8"/>
  <sheetViews>
    <sheetView workbookViewId="0">
      <selection activeCell="A2" sqref="A2:D8"/>
    </sheetView>
  </sheetViews>
  <sheetFormatPr defaultColWidth="9" defaultRowHeight="15" outlineLevelRow="7" outlineLevelCol="3"/>
  <cols>
    <col min="1" max="3" width="22.125" style="46" customWidth="true"/>
    <col min="4" max="4" width="27" style="46" customWidth="true"/>
    <col min="5" max="5" width="28.875" style="46" customWidth="true"/>
    <col min="6" max="16384" width="9" style="46"/>
  </cols>
  <sheetData>
    <row r="1" ht="72.75" customHeight="true" spans="1:4">
      <c r="A1" s="47" t="s">
        <v>217</v>
      </c>
      <c r="B1" s="48"/>
      <c r="C1" s="48"/>
      <c r="D1" s="48"/>
    </row>
    <row r="2" spans="1:4">
      <c r="A2" s="107" t="s">
        <v>218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ht="53.25" customHeight="true" spans="1:4">
      <c r="A7" s="108"/>
      <c r="B7" s="108"/>
      <c r="C7" s="108"/>
      <c r="D7" s="108"/>
    </row>
    <row r="8" ht="53.25" customHeight="true" spans="1:4">
      <c r="A8" s="108"/>
      <c r="B8" s="108"/>
      <c r="C8" s="108"/>
      <c r="D8" s="108"/>
    </row>
  </sheetData>
  <mergeCells count="2">
    <mergeCell ref="A1:D1"/>
    <mergeCell ref="A2:D8"/>
  </mergeCells>
  <pageMargins left="0.7" right="0.7" top="0.75" bottom="0.75" header="0.3" footer="0.3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A4" sqref="A4:D9"/>
    </sheetView>
  </sheetViews>
  <sheetFormatPr defaultColWidth="6.75" defaultRowHeight="12.75"/>
  <cols>
    <col min="1" max="1" width="35.625" style="50" customWidth="true"/>
    <col min="2" max="4" width="15.625" style="50" customWidth="true"/>
    <col min="5" max="45" width="9" style="50" customWidth="true"/>
    <col min="46" max="16384" width="6.75" style="50"/>
  </cols>
  <sheetData>
    <row r="1" ht="19.5" customHeight="true" spans="1:1">
      <c r="A1" s="4" t="s">
        <v>219</v>
      </c>
    </row>
    <row r="2" ht="30.75" customHeight="true" spans="1:45">
      <c r="A2" s="51" t="s">
        <v>220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true" ht="19.5" customHeight="true" spans="1:45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true" ht="50.1" customHeight="true" spans="1:45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true" ht="24.95" customHeight="true" spans="1:4">
      <c r="A5" s="58" t="s">
        <v>221</v>
      </c>
      <c r="B5" s="143">
        <f>SUM(B6:B9)</f>
        <v>0</v>
      </c>
      <c r="C5" s="143"/>
      <c r="D5" s="64"/>
    </row>
    <row r="6" s="4" customFormat="true" ht="24.95" customHeight="true" spans="1:45">
      <c r="A6" s="61" t="s">
        <v>222</v>
      </c>
      <c r="B6" s="144"/>
      <c r="C6" s="144"/>
      <c r="D6" s="64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true" ht="24.95" customHeight="true" spans="1:45">
      <c r="A7" s="61" t="s">
        <v>223</v>
      </c>
      <c r="B7" s="144"/>
      <c r="C7" s="144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true" ht="24.95" customHeight="true" spans="1:45">
      <c r="A8" s="61" t="s">
        <v>224</v>
      </c>
      <c r="B8" s="145"/>
      <c r="C8" s="145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true" ht="24.95" customHeight="true" spans="1:45">
      <c r="A9" s="61" t="s">
        <v>225</v>
      </c>
      <c r="B9" s="144"/>
      <c r="C9" s="144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A2" sqref="A2:D16"/>
    </sheetView>
  </sheetViews>
  <sheetFormatPr defaultColWidth="9" defaultRowHeight="15" outlineLevelCol="3"/>
  <cols>
    <col min="1" max="3" width="22.125" style="46" customWidth="true"/>
    <col min="4" max="4" width="27" style="46" customWidth="true"/>
    <col min="5" max="5" width="28.875" style="46" customWidth="true"/>
    <col min="6" max="16384" width="9" style="46"/>
  </cols>
  <sheetData>
    <row r="1" ht="77.25" customHeight="true" spans="1:4">
      <c r="A1" s="47" t="s">
        <v>226</v>
      </c>
      <c r="B1" s="48"/>
      <c r="C1" s="48"/>
      <c r="D1" s="48"/>
    </row>
    <row r="2" spans="1:4">
      <c r="A2" s="49" t="s">
        <v>227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ht="34.5" customHeight="true" spans="1:4">
      <c r="A7" s="142"/>
      <c r="B7" s="142"/>
      <c r="C7" s="142"/>
      <c r="D7" s="142"/>
    </row>
    <row r="8" ht="34.5" customHeight="true" spans="1:4">
      <c r="A8" s="142"/>
      <c r="B8" s="142"/>
      <c r="C8" s="142"/>
      <c r="D8" s="142"/>
    </row>
    <row r="9" ht="34.5" customHeight="true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</sheetData>
  <mergeCells count="2">
    <mergeCell ref="A1:D1"/>
    <mergeCell ref="A2:D16"/>
  </mergeCells>
  <pageMargins left="0.7" right="0.7" top="0.75" bottom="0.75" header="0.3" footer="0.3"/>
  <pageSetup paperSize="9" scale="9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9"/>
  <sheetViews>
    <sheetView showGridLines="0" showZeros="0" workbookViewId="0">
      <selection activeCell="G14" sqref="G14"/>
    </sheetView>
  </sheetViews>
  <sheetFormatPr defaultColWidth="6.75" defaultRowHeight="12.75"/>
  <cols>
    <col min="1" max="1" width="35.625" style="50" customWidth="true"/>
    <col min="2" max="4" width="15.625" style="50" customWidth="true"/>
    <col min="5" max="6" width="9" style="50" customWidth="true"/>
    <col min="7" max="10" width="6" style="50" customWidth="true"/>
    <col min="11" max="11" width="9" style="50" customWidth="true"/>
    <col min="12" max="12" width="6.25" style="50" customWidth="true"/>
    <col min="13" max="49" width="9" style="50" customWidth="true"/>
    <col min="50" max="16384" width="6.75" style="50"/>
  </cols>
  <sheetData>
    <row r="1" ht="19.5" customHeight="true" spans="1:1">
      <c r="A1" s="4" t="s">
        <v>228</v>
      </c>
    </row>
    <row r="2" ht="26.25" customHeight="true" spans="1:49">
      <c r="A2" s="51" t="s">
        <v>229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true" spans="1:49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true" ht="50.1" customHeight="true" spans="1:49">
      <c r="A4" s="55" t="s">
        <v>46</v>
      </c>
      <c r="B4" s="55" t="s">
        <v>48</v>
      </c>
      <c r="C4" s="56" t="s">
        <v>230</v>
      </c>
      <c r="D4" s="57" t="s">
        <v>231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true" ht="24.95" customHeight="true" spans="1:49">
      <c r="A5" s="75" t="s">
        <v>50</v>
      </c>
      <c r="B5" s="76">
        <f>B6+B22</f>
        <v>65326</v>
      </c>
      <c r="C5" s="76">
        <f>C6+C22</f>
        <v>70546</v>
      </c>
      <c r="D5" s="78">
        <f>C5/B5</f>
        <v>1.07990692832869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true" ht="24.95" customHeight="true" spans="1:49">
      <c r="A6" s="139" t="s">
        <v>51</v>
      </c>
      <c r="B6" s="59">
        <f>SUM(B7:B21)</f>
        <v>64160</v>
      </c>
      <c r="C6" s="59">
        <f>SUM(C7:C21)</f>
        <v>69577</v>
      </c>
      <c r="D6" s="78">
        <f t="shared" ref="D6:D29" si="0">C6/B6</f>
        <v>1.08442955112219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true" ht="24.95" customHeight="true" spans="1:4">
      <c r="A7" s="79" t="s">
        <v>52</v>
      </c>
      <c r="B7" s="140">
        <v>15151</v>
      </c>
      <c r="C7" s="140">
        <v>16702</v>
      </c>
      <c r="D7" s="81">
        <f t="shared" si="0"/>
        <v>1.10236948056234</v>
      </c>
    </row>
    <row r="8" s="71" customFormat="true" ht="24.95" customHeight="true" spans="1:4">
      <c r="A8" s="79" t="s">
        <v>53</v>
      </c>
      <c r="B8" s="140">
        <v>13083</v>
      </c>
      <c r="C8" s="140">
        <v>14449</v>
      </c>
      <c r="D8" s="81">
        <f t="shared" si="0"/>
        <v>1.10441030344722</v>
      </c>
    </row>
    <row r="9" s="71" customFormat="true" ht="24.95" customHeight="true" spans="1:4">
      <c r="A9" s="79" t="s">
        <v>54</v>
      </c>
      <c r="B9" s="140">
        <v>1540</v>
      </c>
      <c r="C9" s="140">
        <v>1700</v>
      </c>
      <c r="D9" s="81">
        <f t="shared" si="0"/>
        <v>1.1038961038961</v>
      </c>
    </row>
    <row r="10" s="71" customFormat="true" ht="24.95" customHeight="true" spans="1:4">
      <c r="A10" s="79" t="s">
        <v>55</v>
      </c>
      <c r="B10" s="140">
        <v>-77</v>
      </c>
      <c r="C10" s="140">
        <v>16</v>
      </c>
      <c r="D10" s="81">
        <f t="shared" si="0"/>
        <v>-0.207792207792208</v>
      </c>
    </row>
    <row r="11" s="71" customFormat="true" ht="24.95" customHeight="true" spans="1:4">
      <c r="A11" s="79" t="s">
        <v>56</v>
      </c>
      <c r="B11" s="140">
        <v>6204</v>
      </c>
      <c r="C11" s="140">
        <v>6855</v>
      </c>
      <c r="D11" s="81">
        <f t="shared" si="0"/>
        <v>1.10493230174081</v>
      </c>
    </row>
    <row r="12" s="71" customFormat="true" ht="24.95" customHeight="true" spans="1:4">
      <c r="A12" s="79" t="s">
        <v>57</v>
      </c>
      <c r="B12" s="140">
        <v>5085</v>
      </c>
      <c r="C12" s="140">
        <v>5575</v>
      </c>
      <c r="D12" s="81">
        <f t="shared" si="0"/>
        <v>1.09636184857424</v>
      </c>
    </row>
    <row r="13" s="71" customFormat="true" ht="24.95" customHeight="true" spans="1:4">
      <c r="A13" s="79" t="s">
        <v>58</v>
      </c>
      <c r="B13" s="140">
        <v>2582</v>
      </c>
      <c r="C13" s="140">
        <v>2720</v>
      </c>
      <c r="D13" s="81">
        <f t="shared" si="0"/>
        <v>1.05344694035631</v>
      </c>
    </row>
    <row r="14" s="71" customFormat="true" ht="24.95" customHeight="true" spans="1:4">
      <c r="A14" s="79" t="s">
        <v>59</v>
      </c>
      <c r="B14" s="140">
        <v>9951</v>
      </c>
      <c r="C14" s="140">
        <v>10490</v>
      </c>
      <c r="D14" s="81">
        <f t="shared" si="0"/>
        <v>1.05416541051151</v>
      </c>
    </row>
    <row r="15" s="71" customFormat="true" ht="24.95" customHeight="true" spans="1:4">
      <c r="A15" s="79" t="s">
        <v>60</v>
      </c>
      <c r="B15" s="140">
        <v>1113</v>
      </c>
      <c r="C15" s="140">
        <v>1224</v>
      </c>
      <c r="D15" s="81">
        <f t="shared" si="0"/>
        <v>1.09973045822102</v>
      </c>
    </row>
    <row r="16" s="71" customFormat="true" ht="24.95" customHeight="true" spans="1:4">
      <c r="A16" s="79" t="s">
        <v>61</v>
      </c>
      <c r="B16" s="140">
        <v>909</v>
      </c>
      <c r="C16" s="140">
        <v>1001</v>
      </c>
      <c r="D16" s="81">
        <f t="shared" si="0"/>
        <v>1.1012101210121</v>
      </c>
    </row>
    <row r="17" s="71" customFormat="true" ht="24.95" customHeight="true" spans="1:4">
      <c r="A17" s="79" t="s">
        <v>62</v>
      </c>
      <c r="B17" s="140">
        <v>7271</v>
      </c>
      <c r="C17" s="140">
        <v>8747</v>
      </c>
      <c r="D17" s="81">
        <f t="shared" si="0"/>
        <v>1.20299821207537</v>
      </c>
    </row>
    <row r="18" s="71" customFormat="true" ht="24.95" customHeight="true" spans="1:4">
      <c r="A18" s="79" t="s">
        <v>63</v>
      </c>
      <c r="B18" s="140"/>
      <c r="C18" s="140"/>
      <c r="D18" s="81"/>
    </row>
    <row r="19" s="71" customFormat="true" ht="24.95" customHeight="true" spans="1:4">
      <c r="A19" s="79" t="s">
        <v>64</v>
      </c>
      <c r="B19" s="140">
        <v>89</v>
      </c>
      <c r="C19" s="140">
        <v>98</v>
      </c>
      <c r="D19" s="81">
        <f t="shared" si="0"/>
        <v>1.10112359550562</v>
      </c>
    </row>
    <row r="20" s="71" customFormat="true" ht="24.95" customHeight="true" spans="1:4">
      <c r="A20" s="79" t="s">
        <v>65</v>
      </c>
      <c r="B20" s="140"/>
      <c r="C20" s="140"/>
      <c r="D20" s="81"/>
    </row>
    <row r="21" s="71" customFormat="true" ht="24.95" customHeight="true" spans="1:4">
      <c r="A21" s="79" t="s">
        <v>66</v>
      </c>
      <c r="B21" s="140">
        <v>1259</v>
      </c>
      <c r="C21" s="140"/>
      <c r="D21" s="81">
        <f t="shared" si="0"/>
        <v>0</v>
      </c>
    </row>
    <row r="22" s="71" customFormat="true" ht="24.95" customHeight="true" spans="1:4">
      <c r="A22" s="139" t="s">
        <v>67</v>
      </c>
      <c r="B22" s="141">
        <f>SUM(B23:B29)</f>
        <v>1166</v>
      </c>
      <c r="C22" s="141">
        <f>SUM(C23:C29)</f>
        <v>969</v>
      </c>
      <c r="D22" s="78">
        <f t="shared" si="0"/>
        <v>0.831046312178388</v>
      </c>
    </row>
    <row r="23" s="71" customFormat="true" ht="24.95" customHeight="true" spans="1:4">
      <c r="A23" s="79" t="s">
        <v>68</v>
      </c>
      <c r="B23" s="140"/>
      <c r="C23" s="140"/>
      <c r="D23" s="81"/>
    </row>
    <row r="24" s="71" customFormat="true" ht="24.95" customHeight="true" spans="1:4">
      <c r="A24" s="79" t="s">
        <v>69</v>
      </c>
      <c r="B24" s="140">
        <v>47</v>
      </c>
      <c r="C24" s="140">
        <v>38</v>
      </c>
      <c r="D24" s="81">
        <f t="shared" si="0"/>
        <v>0.808510638297872</v>
      </c>
    </row>
    <row r="25" s="71" customFormat="true" ht="24.95" customHeight="true" spans="1:4">
      <c r="A25" s="79" t="s">
        <v>70</v>
      </c>
      <c r="B25" s="140"/>
      <c r="C25" s="140"/>
      <c r="D25" s="81"/>
    </row>
    <row r="26" s="71" customFormat="true" ht="24.95" customHeight="true" spans="1:4">
      <c r="A26" s="79" t="s">
        <v>71</v>
      </c>
      <c r="B26" s="140">
        <v>177</v>
      </c>
      <c r="C26" s="140">
        <v>147</v>
      </c>
      <c r="D26" s="81">
        <f t="shared" si="0"/>
        <v>0.830508474576271</v>
      </c>
    </row>
    <row r="27" s="71" customFormat="true" ht="24.95" customHeight="true" spans="1:4">
      <c r="A27" s="79" t="s">
        <v>72</v>
      </c>
      <c r="B27" s="140"/>
      <c r="C27" s="140"/>
      <c r="D27" s="81"/>
    </row>
    <row r="28" s="71" customFormat="true" ht="24.95" customHeight="true" spans="1:4">
      <c r="A28" s="79" t="s">
        <v>73</v>
      </c>
      <c r="B28" s="140">
        <v>880</v>
      </c>
      <c r="C28" s="140">
        <v>732</v>
      </c>
      <c r="D28" s="81">
        <f t="shared" si="0"/>
        <v>0.831818181818182</v>
      </c>
    </row>
    <row r="29" s="71" customFormat="true" ht="24.95" customHeight="true" spans="1:4">
      <c r="A29" s="79" t="s">
        <v>74</v>
      </c>
      <c r="B29" s="140">
        <v>62</v>
      </c>
      <c r="C29" s="140">
        <v>52</v>
      </c>
      <c r="D29" s="81">
        <f t="shared" si="0"/>
        <v>0.838709677419355</v>
      </c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"/>
  <sheetViews>
    <sheetView workbookViewId="0">
      <selection activeCell="A2" sqref="A2:D6"/>
    </sheetView>
  </sheetViews>
  <sheetFormatPr defaultColWidth="9" defaultRowHeight="42.75" customHeight="true" outlineLevelRow="5" outlineLevelCol="3"/>
  <cols>
    <col min="1" max="3" width="20.625" style="46" customWidth="true"/>
    <col min="4" max="4" width="40.625" style="46" customWidth="true"/>
    <col min="5" max="5" width="28.875" style="46" customWidth="true"/>
    <col min="6" max="16384" width="9" style="46"/>
  </cols>
  <sheetData>
    <row r="1" ht="70.5" customHeight="true" spans="1:4">
      <c r="A1" s="47" t="s">
        <v>232</v>
      </c>
      <c r="B1" s="48"/>
      <c r="C1" s="48"/>
      <c r="D1" s="48"/>
    </row>
    <row r="2" customHeight="true" spans="1:4">
      <c r="A2" s="131" t="s">
        <v>233</v>
      </c>
      <c r="B2" s="131"/>
      <c r="C2" s="131"/>
      <c r="D2" s="131"/>
    </row>
    <row r="3" customHeight="true" spans="1:4">
      <c r="A3" s="131"/>
      <c r="B3" s="131"/>
      <c r="C3" s="131"/>
      <c r="D3" s="131"/>
    </row>
    <row r="4" customHeight="true" spans="1:4">
      <c r="A4" s="131"/>
      <c r="B4" s="131"/>
      <c r="C4" s="131"/>
      <c r="D4" s="131"/>
    </row>
    <row r="5" customHeight="true" spans="1:4">
      <c r="A5" s="131"/>
      <c r="B5" s="131"/>
      <c r="C5" s="131"/>
      <c r="D5" s="131"/>
    </row>
    <row r="6" ht="52.5" customHeight="true" spans="1:4">
      <c r="A6" s="131"/>
      <c r="B6" s="131"/>
      <c r="C6" s="131"/>
      <c r="D6" s="131"/>
    </row>
  </sheetData>
  <mergeCells count="2">
    <mergeCell ref="A1:D1"/>
    <mergeCell ref="A2:D6"/>
  </mergeCells>
  <pageMargins left="0.7" right="0.7" top="0.75" bottom="0.75" header="0.3" footer="0.3"/>
  <pageSetup paperSize="9" scale="8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showGridLines="0" showZeros="0" topLeftCell="A4" workbookViewId="0">
      <selection activeCell="A4" sqref="A4:D30"/>
    </sheetView>
  </sheetViews>
  <sheetFormatPr defaultColWidth="6.75" defaultRowHeight="12.75"/>
  <cols>
    <col min="1" max="1" width="35.625" style="50" customWidth="true"/>
    <col min="2" max="3" width="15.625" style="50" customWidth="true"/>
    <col min="4" max="4" width="15.625" style="134" customWidth="true"/>
    <col min="5" max="45" width="9" style="50" customWidth="true"/>
    <col min="46" max="16384" width="6.75" style="50"/>
  </cols>
  <sheetData>
    <row r="1" ht="19.5" customHeight="true" spans="1:1">
      <c r="A1" s="4" t="s">
        <v>234</v>
      </c>
    </row>
    <row r="2" ht="30.75" customHeight="true" spans="1:45">
      <c r="A2" s="51" t="s">
        <v>235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true" ht="19.5" customHeight="true" spans="1:45">
      <c r="A3" s="52"/>
      <c r="B3" s="53"/>
      <c r="C3" s="53"/>
      <c r="D3" s="135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true" ht="50.1" customHeight="true" spans="1:45">
      <c r="A4" s="55" t="s">
        <v>46</v>
      </c>
      <c r="B4" s="55" t="s">
        <v>236</v>
      </c>
      <c r="C4" s="56" t="s">
        <v>230</v>
      </c>
      <c r="D4" s="136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133" customFormat="true" ht="24.95" customHeight="true" spans="1:4">
      <c r="A5" s="58" t="s">
        <v>79</v>
      </c>
      <c r="B5" s="76">
        <f>SUM(B6:B30)</f>
        <v>201732</v>
      </c>
      <c r="C5" s="76">
        <f>SUM(C6:C30)</f>
        <v>112283.79</v>
      </c>
      <c r="D5" s="137">
        <f>C5/B5</f>
        <v>0.556598804354292</v>
      </c>
    </row>
    <row r="6" s="4" customFormat="true" ht="23.25" customHeight="true" spans="1:45">
      <c r="A6" s="61" t="s">
        <v>80</v>
      </c>
      <c r="B6" s="62">
        <v>18342</v>
      </c>
      <c r="C6" s="62">
        <v>20951.79</v>
      </c>
      <c r="D6" s="138">
        <f>C6/B6</f>
        <v>1.14228491985607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true" ht="23.25" customHeight="true" spans="1:45">
      <c r="A7" s="61" t="s">
        <v>81</v>
      </c>
      <c r="B7" s="62"/>
      <c r="C7" s="62"/>
      <c r="D7" s="138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true" ht="23.25" customHeight="true" spans="1:45">
      <c r="A8" s="61" t="s">
        <v>82</v>
      </c>
      <c r="B8" s="62"/>
      <c r="C8" s="62"/>
      <c r="D8" s="138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true" ht="23.25" customHeight="true" spans="1:45">
      <c r="A9" s="61" t="s">
        <v>83</v>
      </c>
      <c r="B9" s="62">
        <v>610</v>
      </c>
      <c r="C9" s="62">
        <v>616</v>
      </c>
      <c r="D9" s="138">
        <f t="shared" ref="D9:D27" si="0">C9/B9</f>
        <v>1.00983606557377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  <row r="10" s="4" customFormat="true" ht="23.25" customHeight="true" spans="1:45">
      <c r="A10" s="61" t="s">
        <v>84</v>
      </c>
      <c r="B10" s="62"/>
      <c r="C10" s="62"/>
      <c r="D10" s="138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</row>
    <row r="11" s="4" customFormat="true" ht="23.25" customHeight="true" spans="1:45">
      <c r="A11" s="61" t="s">
        <v>85</v>
      </c>
      <c r="B11" s="62"/>
      <c r="C11" s="62"/>
      <c r="D11" s="138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</row>
    <row r="12" s="4" customFormat="true" ht="23.25" customHeight="true" spans="1:45">
      <c r="A12" s="61" t="s">
        <v>86</v>
      </c>
      <c r="B12" s="62">
        <v>138</v>
      </c>
      <c r="C12" s="62">
        <v>312</v>
      </c>
      <c r="D12" s="138">
        <f t="shared" si="0"/>
        <v>2.26086956521739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</row>
    <row r="13" s="4" customFormat="true" ht="23.25" customHeight="true" spans="1:45">
      <c r="A13" s="61" t="s">
        <v>87</v>
      </c>
      <c r="B13" s="62">
        <v>639</v>
      </c>
      <c r="C13" s="62">
        <v>704</v>
      </c>
      <c r="D13" s="138">
        <f t="shared" si="0"/>
        <v>1.10172143974961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</row>
    <row r="14" s="4" customFormat="true" ht="23.25" customHeight="true" spans="1:45">
      <c r="A14" s="61" t="s">
        <v>88</v>
      </c>
      <c r="B14" s="62">
        <v>151</v>
      </c>
      <c r="C14" s="62">
        <v>335</v>
      </c>
      <c r="D14" s="138">
        <f t="shared" si="0"/>
        <v>2.21854304635762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</row>
    <row r="15" s="4" customFormat="true" ht="23.25" customHeight="true" spans="1:45">
      <c r="A15" s="61" t="s">
        <v>89</v>
      </c>
      <c r="B15" s="62">
        <v>226</v>
      </c>
      <c r="C15" s="62">
        <v>278</v>
      </c>
      <c r="D15" s="138">
        <f t="shared" si="0"/>
        <v>1.23008849557522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</row>
    <row r="16" s="4" customFormat="true" ht="23.25" customHeight="true" spans="1:45">
      <c r="A16" s="61" t="s">
        <v>90</v>
      </c>
      <c r="B16" s="62">
        <v>32117</v>
      </c>
      <c r="C16" s="62">
        <v>20694</v>
      </c>
      <c r="D16" s="138">
        <f t="shared" si="0"/>
        <v>0.644331662359498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</row>
    <row r="17" s="4" customFormat="true" ht="23.25" customHeight="true" spans="1:45">
      <c r="A17" s="61" t="s">
        <v>91</v>
      </c>
      <c r="B17" s="62">
        <v>585</v>
      </c>
      <c r="C17" s="62">
        <v>471</v>
      </c>
      <c r="D17" s="138">
        <f t="shared" si="0"/>
        <v>0.805128205128205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</row>
    <row r="18" s="4" customFormat="true" ht="23.25" customHeight="true" spans="1:45">
      <c r="A18" s="61" t="s">
        <v>92</v>
      </c>
      <c r="B18" s="62"/>
      <c r="C18" s="62">
        <v>27</v>
      </c>
      <c r="D18" s="138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</row>
    <row r="19" s="4" customFormat="true" ht="23.25" customHeight="true" spans="1:45">
      <c r="A19" s="61" t="s">
        <v>93</v>
      </c>
      <c r="B19" s="62">
        <v>145639</v>
      </c>
      <c r="C19" s="62">
        <v>65635</v>
      </c>
      <c r="D19" s="138">
        <f t="shared" si="0"/>
        <v>0.450669120221919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</row>
    <row r="20" s="4" customFormat="true" ht="23.25" customHeight="true" spans="1:45">
      <c r="A20" s="61" t="s">
        <v>94</v>
      </c>
      <c r="B20" s="62"/>
      <c r="C20" s="62"/>
      <c r="D20" s="138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</row>
    <row r="21" s="4" customFormat="true" ht="23.25" customHeight="true" spans="1:45">
      <c r="A21" s="61" t="s">
        <v>95</v>
      </c>
      <c r="B21" s="62"/>
      <c r="C21" s="62"/>
      <c r="D21" s="138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</row>
    <row r="22" s="4" customFormat="true" ht="23.25" customHeight="true" spans="1:45">
      <c r="A22" s="61" t="s">
        <v>96</v>
      </c>
      <c r="B22" s="62"/>
      <c r="C22" s="62"/>
      <c r="D22" s="138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</row>
    <row r="23" s="4" customFormat="true" ht="23.25" customHeight="true" spans="1:45">
      <c r="A23" s="61" t="s">
        <v>97</v>
      </c>
      <c r="B23" s="62"/>
      <c r="C23" s="62"/>
      <c r="D23" s="138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</row>
    <row r="24" s="4" customFormat="true" ht="23.25" customHeight="true" spans="1:45">
      <c r="A24" s="61" t="s">
        <v>98</v>
      </c>
      <c r="B24" s="62">
        <v>285</v>
      </c>
      <c r="C24" s="62">
        <v>160</v>
      </c>
      <c r="D24" s="138">
        <f t="shared" si="0"/>
        <v>0.56140350877193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</row>
    <row r="25" s="4" customFormat="true" ht="23.25" customHeight="true" spans="1:45">
      <c r="A25" s="61" t="s">
        <v>99</v>
      </c>
      <c r="B25" s="62"/>
      <c r="C25" s="62"/>
      <c r="D25" s="138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</row>
    <row r="26" s="4" customFormat="true" ht="23.25" customHeight="true" spans="1:45">
      <c r="A26" s="61" t="s">
        <v>100</v>
      </c>
      <c r="B26" s="62"/>
      <c r="C26" s="62"/>
      <c r="D26" s="138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</row>
    <row r="27" s="4" customFormat="true" ht="23.25" customHeight="true" spans="1:45">
      <c r="A27" s="61" t="s">
        <v>238</v>
      </c>
      <c r="B27" s="62">
        <v>3000</v>
      </c>
      <c r="C27" s="62">
        <v>2100</v>
      </c>
      <c r="D27" s="138">
        <f t="shared" si="0"/>
        <v>0.7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="4" customFormat="true" ht="23.25" customHeight="true" spans="1:45">
      <c r="A28" s="61" t="s">
        <v>239</v>
      </c>
      <c r="B28" s="62"/>
      <c r="C28" s="62"/>
      <c r="D28" s="138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="4" customFormat="true" ht="23.25" customHeight="true" spans="1:45">
      <c r="A29" s="61" t="s">
        <v>240</v>
      </c>
      <c r="B29" s="62"/>
      <c r="C29" s="62"/>
      <c r="D29" s="138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</row>
    <row r="30" s="4" customFormat="true" ht="23.25" customHeight="true" spans="1:45">
      <c r="A30" s="61" t="s">
        <v>241</v>
      </c>
      <c r="B30" s="62"/>
      <c r="C30" s="62"/>
      <c r="D30" s="138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4"/>
  <sheetViews>
    <sheetView workbookViewId="0">
      <selection activeCell="B25" sqref="B25"/>
    </sheetView>
  </sheetViews>
  <sheetFormatPr defaultColWidth="9" defaultRowHeight="15" outlineLevelCol="1"/>
  <cols>
    <col min="2" max="2" width="74.875" customWidth="true"/>
  </cols>
  <sheetData>
    <row r="1" ht="58.5" customHeight="true" spans="2:2">
      <c r="B1" s="175" t="s">
        <v>1</v>
      </c>
    </row>
    <row r="2" ht="25.5" customHeight="true" spans="2:2">
      <c r="B2" s="176" t="s">
        <v>2</v>
      </c>
    </row>
    <row r="3" s="174" customFormat="true" ht="25.5" customHeight="true" spans="2:2">
      <c r="B3" s="177" t="s">
        <v>3</v>
      </c>
    </row>
    <row r="4" s="174" customFormat="true" ht="25.5" customHeight="true" spans="2:2">
      <c r="B4" s="178" t="s">
        <v>4</v>
      </c>
    </row>
    <row r="5" s="174" customFormat="true" ht="25.5" customHeight="true" spans="2:2">
      <c r="B5" s="178" t="s">
        <v>5</v>
      </c>
    </row>
    <row r="6" s="174" customFormat="true" ht="25.5" customHeight="true" spans="2:2">
      <c r="B6" s="178" t="s">
        <v>6</v>
      </c>
    </row>
    <row r="7" s="174" customFormat="true" ht="25.5" customHeight="true" spans="2:2">
      <c r="B7" s="178" t="s">
        <v>7</v>
      </c>
    </row>
    <row r="8" s="174" customFormat="true" ht="25.5" customHeight="true" spans="2:2">
      <c r="B8" s="178" t="s">
        <v>8</v>
      </c>
    </row>
    <row r="9" s="174" customFormat="true" ht="25.5" customHeight="true" spans="2:2">
      <c r="B9" s="177" t="s">
        <v>9</v>
      </c>
    </row>
    <row r="10" s="174" customFormat="true" ht="25.5" customHeight="true" spans="2:2">
      <c r="B10" s="178" t="s">
        <v>10</v>
      </c>
    </row>
    <row r="11" s="174" customFormat="true" ht="25.5" customHeight="true" spans="2:2">
      <c r="B11" s="178" t="s">
        <v>11</v>
      </c>
    </row>
    <row r="12" s="174" customFormat="true" ht="25.5" customHeight="true" spans="2:2">
      <c r="B12" s="178" t="s">
        <v>12</v>
      </c>
    </row>
    <row r="13" s="174" customFormat="true" ht="25.5" customHeight="true" spans="2:2">
      <c r="B13" s="178" t="s">
        <v>13</v>
      </c>
    </row>
    <row r="14" s="174" customFormat="true" ht="25.5" customHeight="true" spans="2:2">
      <c r="B14" s="178" t="s">
        <v>14</v>
      </c>
    </row>
    <row r="15" s="174" customFormat="true" ht="25.5" customHeight="true" spans="2:2">
      <c r="B15" s="177" t="s">
        <v>15</v>
      </c>
    </row>
    <row r="16" s="174" customFormat="true" ht="25.5" customHeight="true" spans="2:2">
      <c r="B16" s="178" t="s">
        <v>16</v>
      </c>
    </row>
    <row r="17" s="174" customFormat="true" ht="25.5" customHeight="true" spans="2:2">
      <c r="B17" s="178" t="s">
        <v>17</v>
      </c>
    </row>
    <row r="18" s="174" customFormat="true" ht="25.5" customHeight="true" spans="2:2">
      <c r="B18" s="178" t="s">
        <v>18</v>
      </c>
    </row>
    <row r="19" s="174" customFormat="true" ht="25.5" customHeight="true" spans="2:2">
      <c r="B19" s="178" t="s">
        <v>19</v>
      </c>
    </row>
    <row r="20" ht="25.5" customHeight="true" spans="2:2">
      <c r="B20" s="176" t="s">
        <v>20</v>
      </c>
    </row>
    <row r="21" ht="25.5" customHeight="true" spans="2:2">
      <c r="B21" s="177" t="s">
        <v>3</v>
      </c>
    </row>
    <row r="22" ht="25.5" customHeight="true" spans="2:2">
      <c r="B22" s="178" t="s">
        <v>21</v>
      </c>
    </row>
    <row r="23" ht="25.5" customHeight="true" spans="2:2">
      <c r="B23" s="178" t="s">
        <v>22</v>
      </c>
    </row>
    <row r="24" ht="25.5" customHeight="true" spans="2:2">
      <c r="B24" s="178" t="s">
        <v>23</v>
      </c>
    </row>
    <row r="25" ht="25.5" customHeight="true" spans="2:2">
      <c r="B25" s="178" t="s">
        <v>24</v>
      </c>
    </row>
    <row r="26" ht="25.5" customHeight="true" spans="2:2">
      <c r="B26" s="178" t="s">
        <v>25</v>
      </c>
    </row>
    <row r="27" ht="25.5" customHeight="true" spans="2:2">
      <c r="B27" s="177" t="s">
        <v>9</v>
      </c>
    </row>
    <row r="28" ht="25.5" customHeight="true" spans="2:2">
      <c r="B28" s="178" t="s">
        <v>26</v>
      </c>
    </row>
    <row r="29" ht="25.5" customHeight="true" spans="2:2">
      <c r="B29" s="178" t="s">
        <v>27</v>
      </c>
    </row>
    <row r="30" ht="25.5" customHeight="true" spans="2:2">
      <c r="B30" s="178" t="s">
        <v>28</v>
      </c>
    </row>
    <row r="31" ht="25.5" customHeight="true" spans="2:2">
      <c r="B31" s="178" t="s">
        <v>29</v>
      </c>
    </row>
    <row r="32" ht="25.5" customHeight="true" spans="2:2">
      <c r="B32" s="178" t="s">
        <v>30</v>
      </c>
    </row>
    <row r="33" ht="25.5" customHeight="true" spans="2:2">
      <c r="B33" s="177" t="s">
        <v>15</v>
      </c>
    </row>
    <row r="34" ht="25.5" customHeight="true" spans="2:2">
      <c r="B34" s="178" t="s">
        <v>31</v>
      </c>
    </row>
    <row r="35" ht="25.5" customHeight="true" spans="2:2">
      <c r="B35" s="178" t="s">
        <v>32</v>
      </c>
    </row>
    <row r="36" ht="25.5" customHeight="true" spans="2:2">
      <c r="B36" s="178" t="s">
        <v>33</v>
      </c>
    </row>
    <row r="37" ht="25.5" customHeight="true" spans="2:2">
      <c r="B37" s="178" t="s">
        <v>34</v>
      </c>
    </row>
    <row r="38" ht="25.5" customHeight="true" spans="2:2">
      <c r="B38" s="176" t="s">
        <v>35</v>
      </c>
    </row>
    <row r="39" ht="25.5" customHeight="true" spans="2:2">
      <c r="B39" s="179" t="s">
        <v>36</v>
      </c>
    </row>
    <row r="40" ht="25.5" customHeight="true" spans="2:2">
      <c r="B40" s="179" t="s">
        <v>37</v>
      </c>
    </row>
    <row r="41" ht="25.5" customHeight="true" spans="2:2">
      <c r="B41" s="179" t="s">
        <v>38</v>
      </c>
    </row>
    <row r="42" ht="25.5" customHeight="true" spans="2:2">
      <c r="B42" s="179" t="s">
        <v>39</v>
      </c>
    </row>
    <row r="43" ht="25.5" customHeight="true" spans="2:2">
      <c r="B43" s="179" t="s">
        <v>40</v>
      </c>
    </row>
    <row r="44" ht="25.5" customHeight="true" spans="2:2">
      <c r="B44" s="179" t="s">
        <v>41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"/>
  <sheetViews>
    <sheetView workbookViewId="0">
      <selection activeCell="D7" sqref="D7"/>
    </sheetView>
  </sheetViews>
  <sheetFormatPr defaultColWidth="9" defaultRowHeight="15" outlineLevelRow="4" outlineLevelCol="3"/>
  <cols>
    <col min="1" max="3" width="20.625" style="46" customWidth="true"/>
    <col min="4" max="4" width="40.625" style="46" customWidth="true"/>
    <col min="5" max="5" width="28.875" style="46" customWidth="true"/>
    <col min="6" max="16384" width="9" style="46"/>
  </cols>
  <sheetData>
    <row r="1" ht="77.25" customHeight="true" spans="1:4">
      <c r="A1" s="47" t="s">
        <v>242</v>
      </c>
      <c r="B1" s="48"/>
      <c r="C1" s="48"/>
      <c r="D1" s="48"/>
    </row>
    <row r="2" ht="42.75" customHeight="true" spans="1:4">
      <c r="A2" s="131" t="s">
        <v>243</v>
      </c>
      <c r="B2" s="132"/>
      <c r="C2" s="132"/>
      <c r="D2" s="132"/>
    </row>
    <row r="3" ht="42.75" customHeight="true" spans="1:4">
      <c r="A3" s="132"/>
      <c r="B3" s="132"/>
      <c r="C3" s="132"/>
      <c r="D3" s="132"/>
    </row>
    <row r="4" ht="42.75" customHeight="true" spans="1:4">
      <c r="A4" s="132"/>
      <c r="B4" s="132"/>
      <c r="C4" s="132"/>
      <c r="D4" s="132"/>
    </row>
    <row r="5" ht="122.25" customHeight="true" spans="1:4">
      <c r="A5" s="132"/>
      <c r="B5" s="132"/>
      <c r="C5" s="132"/>
      <c r="D5" s="132"/>
    </row>
  </sheetData>
  <mergeCells count="2">
    <mergeCell ref="A1:D1"/>
    <mergeCell ref="A2:D5"/>
  </mergeCells>
  <pageMargins left="0.7" right="0.7" top="0.75" bottom="0.75" header="0.3" footer="0.3"/>
  <pageSetup paperSize="9" scale="8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showGridLines="0" showZeros="0" zoomScale="110" zoomScaleNormal="110" workbookViewId="0">
      <selection activeCell="A4" sqref="A4:D61"/>
    </sheetView>
  </sheetViews>
  <sheetFormatPr defaultColWidth="6.75" defaultRowHeight="12.75"/>
  <cols>
    <col min="1" max="1" width="47.75" style="50" customWidth="true"/>
    <col min="2" max="4" width="15.625" style="50" customWidth="true"/>
    <col min="5" max="7" width="9" style="50" customWidth="true"/>
    <col min="8" max="8" width="5.625" style="50" customWidth="true"/>
    <col min="9" max="9" width="0.75" style="50" customWidth="true"/>
    <col min="10" max="10" width="10.125" style="50" customWidth="true"/>
    <col min="11" max="11" width="5.875" style="50" customWidth="true"/>
    <col min="12" max="16384" width="6.75" style="50"/>
  </cols>
  <sheetData>
    <row r="1" ht="19.5" customHeight="true" spans="1:1">
      <c r="A1" s="4" t="s">
        <v>244</v>
      </c>
    </row>
    <row r="2" s="91" customFormat="true" ht="33" customHeight="true" spans="1:254">
      <c r="A2" s="95" t="s">
        <v>245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true" ht="19.5" customHeight="true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true" ht="50.1" customHeight="true" spans="1:254">
      <c r="A4" s="57" t="s">
        <v>46</v>
      </c>
      <c r="B4" s="57" t="s">
        <v>236</v>
      </c>
      <c r="C4" s="57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true" ht="24.95" customHeight="true" spans="1:4">
      <c r="A5" s="130" t="s">
        <v>110</v>
      </c>
      <c r="B5" s="100">
        <f>SUM(B6:B17)</f>
        <v>4150</v>
      </c>
      <c r="C5" s="100">
        <f>SUM(C6:C17)</f>
        <v>4451</v>
      </c>
      <c r="D5" s="101">
        <f>IFERROR(C5/B5,0)</f>
        <v>1.07253012048193</v>
      </c>
    </row>
    <row r="6" s="94" customFormat="true" ht="24.95" customHeight="true" spans="1:4">
      <c r="A6" s="130" t="s">
        <v>111</v>
      </c>
      <c r="B6" s="100"/>
      <c r="C6" s="100"/>
      <c r="D6" s="101">
        <f t="shared" ref="D6:D61" si="0">IFERROR(C6/B6,0)</f>
        <v>0</v>
      </c>
    </row>
    <row r="7" s="94" customFormat="true" ht="24.95" customHeight="true" spans="1:4">
      <c r="A7" s="130" t="s">
        <v>112</v>
      </c>
      <c r="B7" s="100"/>
      <c r="C7" s="100"/>
      <c r="D7" s="101">
        <f t="shared" si="0"/>
        <v>0</v>
      </c>
    </row>
    <row r="8" s="94" customFormat="true" ht="24.95" customHeight="true" spans="1:4">
      <c r="A8" s="130" t="s">
        <v>113</v>
      </c>
      <c r="B8" s="100"/>
      <c r="C8" s="100"/>
      <c r="D8" s="101">
        <f t="shared" si="0"/>
        <v>0</v>
      </c>
    </row>
    <row r="9" s="94" customFormat="true" ht="24.95" customHeight="true" spans="1:4">
      <c r="A9" s="130" t="s">
        <v>114</v>
      </c>
      <c r="B9" s="100"/>
      <c r="C9" s="100"/>
      <c r="D9" s="101">
        <f t="shared" si="0"/>
        <v>0</v>
      </c>
    </row>
    <row r="10" s="94" customFormat="true" ht="24.95" customHeight="true" spans="1:4">
      <c r="A10" s="130" t="s">
        <v>115</v>
      </c>
      <c r="B10" s="100"/>
      <c r="C10" s="100"/>
      <c r="D10" s="101">
        <f t="shared" si="0"/>
        <v>0</v>
      </c>
    </row>
    <row r="11" s="94" customFormat="true" ht="24.95" customHeight="true" spans="1:4">
      <c r="A11" s="130" t="s">
        <v>116</v>
      </c>
      <c r="B11" s="100">
        <v>4150</v>
      </c>
      <c r="C11" s="100">
        <v>4451</v>
      </c>
      <c r="D11" s="101">
        <f t="shared" si="0"/>
        <v>1.07253012048193</v>
      </c>
    </row>
    <row r="12" s="94" customFormat="true" ht="24.95" customHeight="true" spans="1:4">
      <c r="A12" s="130" t="s">
        <v>117</v>
      </c>
      <c r="B12" s="100"/>
      <c r="C12" s="100"/>
      <c r="D12" s="101">
        <f t="shared" si="0"/>
        <v>0</v>
      </c>
    </row>
    <row r="13" s="94" customFormat="true" ht="24.95" customHeight="true" spans="1:4">
      <c r="A13" s="130" t="s">
        <v>118</v>
      </c>
      <c r="B13" s="100"/>
      <c r="C13" s="100"/>
      <c r="D13" s="101">
        <f t="shared" si="0"/>
        <v>0</v>
      </c>
    </row>
    <row r="14" s="94" customFormat="true" ht="24.95" customHeight="true" spans="1:4">
      <c r="A14" s="130" t="s">
        <v>119</v>
      </c>
      <c r="B14" s="100"/>
      <c r="C14" s="100"/>
      <c r="D14" s="101">
        <f t="shared" si="0"/>
        <v>0</v>
      </c>
    </row>
    <row r="15" s="94" customFormat="true" ht="24.95" customHeight="true" spans="1:4">
      <c r="A15" s="130" t="s">
        <v>120</v>
      </c>
      <c r="B15" s="100"/>
      <c r="C15" s="100"/>
      <c r="D15" s="101">
        <f t="shared" si="0"/>
        <v>0</v>
      </c>
    </row>
    <row r="16" s="94" customFormat="true" ht="24.95" customHeight="true" spans="1:4">
      <c r="A16" s="130" t="s">
        <v>121</v>
      </c>
      <c r="B16" s="100"/>
      <c r="C16" s="100"/>
      <c r="D16" s="101">
        <f t="shared" si="0"/>
        <v>0</v>
      </c>
    </row>
    <row r="17" s="94" customFormat="true" ht="24.95" customHeight="true" spans="1:4">
      <c r="A17" s="102" t="s">
        <v>122</v>
      </c>
      <c r="B17" s="100">
        <f>SUM(B18:B38)</f>
        <v>0</v>
      </c>
      <c r="C17" s="100"/>
      <c r="D17" s="101">
        <f t="shared" si="0"/>
        <v>0</v>
      </c>
    </row>
    <row r="18" s="94" customFormat="true" ht="24.95" customHeight="true" spans="1:4">
      <c r="A18" s="102" t="s">
        <v>123</v>
      </c>
      <c r="B18" s="100"/>
      <c r="C18" s="100"/>
      <c r="D18" s="101">
        <f t="shared" si="0"/>
        <v>0</v>
      </c>
    </row>
    <row r="19" s="94" customFormat="true" ht="24.95" customHeight="true" spans="1:4">
      <c r="A19" s="102" t="s">
        <v>124</v>
      </c>
      <c r="B19" s="100"/>
      <c r="C19" s="100"/>
      <c r="D19" s="101">
        <f t="shared" si="0"/>
        <v>0</v>
      </c>
    </row>
    <row r="20" s="94" customFormat="true" ht="24.95" customHeight="true" spans="1:4">
      <c r="A20" s="102" t="s">
        <v>125</v>
      </c>
      <c r="B20" s="100"/>
      <c r="C20" s="100"/>
      <c r="D20" s="101">
        <f t="shared" si="0"/>
        <v>0</v>
      </c>
    </row>
    <row r="21" s="94" customFormat="true" ht="24.95" customHeight="true" spans="1:4">
      <c r="A21" s="102" t="s">
        <v>126</v>
      </c>
      <c r="B21" s="100"/>
      <c r="C21" s="100"/>
      <c r="D21" s="101">
        <f t="shared" si="0"/>
        <v>0</v>
      </c>
    </row>
    <row r="22" s="94" customFormat="true" ht="24.95" customHeight="true" spans="1:4">
      <c r="A22" s="102" t="s">
        <v>127</v>
      </c>
      <c r="B22" s="100"/>
      <c r="C22" s="100"/>
      <c r="D22" s="101">
        <f t="shared" si="0"/>
        <v>0</v>
      </c>
    </row>
    <row r="23" s="94" customFormat="true" ht="24.95" customHeight="true" spans="1:4">
      <c r="A23" s="102" t="s">
        <v>128</v>
      </c>
      <c r="B23" s="100"/>
      <c r="C23" s="100"/>
      <c r="D23" s="101">
        <f t="shared" si="0"/>
        <v>0</v>
      </c>
    </row>
    <row r="24" s="94" customFormat="true" ht="24.95" customHeight="true" spans="1:4">
      <c r="A24" s="102" t="s">
        <v>129</v>
      </c>
      <c r="B24" s="100"/>
      <c r="C24" s="100"/>
      <c r="D24" s="101">
        <f t="shared" si="0"/>
        <v>0</v>
      </c>
    </row>
    <row r="25" s="94" customFormat="true" ht="24.95" customHeight="true" spans="1:4">
      <c r="A25" s="102" t="s">
        <v>130</v>
      </c>
      <c r="B25" s="100"/>
      <c r="C25" s="100"/>
      <c r="D25" s="101">
        <f t="shared" si="0"/>
        <v>0</v>
      </c>
    </row>
    <row r="26" s="94" customFormat="true" ht="24.95" customHeight="true" spans="1:4">
      <c r="A26" s="102" t="s">
        <v>131</v>
      </c>
      <c r="B26" s="100"/>
      <c r="C26" s="100"/>
      <c r="D26" s="101">
        <f t="shared" si="0"/>
        <v>0</v>
      </c>
    </row>
    <row r="27" s="94" customFormat="true" ht="24.95" customHeight="true" spans="1:4">
      <c r="A27" s="102" t="s">
        <v>132</v>
      </c>
      <c r="B27" s="100"/>
      <c r="C27" s="100"/>
      <c r="D27" s="101">
        <f t="shared" si="0"/>
        <v>0</v>
      </c>
    </row>
    <row r="28" s="94" customFormat="true" ht="24.95" customHeight="true" spans="1:4">
      <c r="A28" s="102" t="s">
        <v>133</v>
      </c>
      <c r="B28" s="100"/>
      <c r="C28" s="100"/>
      <c r="D28" s="101">
        <f t="shared" si="0"/>
        <v>0</v>
      </c>
    </row>
    <row r="29" s="94" customFormat="true" ht="24.95" customHeight="true" spans="1:4">
      <c r="A29" s="102" t="s">
        <v>134</v>
      </c>
      <c r="B29" s="100"/>
      <c r="C29" s="100"/>
      <c r="D29" s="101">
        <f t="shared" si="0"/>
        <v>0</v>
      </c>
    </row>
    <row r="30" s="94" customFormat="true" ht="24.95" customHeight="true" spans="1:4">
      <c r="A30" s="102" t="s">
        <v>135</v>
      </c>
      <c r="B30" s="100"/>
      <c r="C30" s="100"/>
      <c r="D30" s="101">
        <f t="shared" si="0"/>
        <v>0</v>
      </c>
    </row>
    <row r="31" s="94" customFormat="true" ht="24.95" customHeight="true" spans="1:4">
      <c r="A31" s="102" t="s">
        <v>136</v>
      </c>
      <c r="B31" s="100"/>
      <c r="C31" s="100"/>
      <c r="D31" s="101">
        <f t="shared" si="0"/>
        <v>0</v>
      </c>
    </row>
    <row r="32" s="94" customFormat="true" ht="24.95" customHeight="true" spans="1:4">
      <c r="A32" s="102" t="s">
        <v>137</v>
      </c>
      <c r="B32" s="100"/>
      <c r="C32" s="100"/>
      <c r="D32" s="101">
        <f t="shared" si="0"/>
        <v>0</v>
      </c>
    </row>
    <row r="33" s="94" customFormat="true" ht="24.95" customHeight="true" spans="1:4">
      <c r="A33" s="102" t="s">
        <v>138</v>
      </c>
      <c r="B33" s="100"/>
      <c r="C33" s="100"/>
      <c r="D33" s="101">
        <f t="shared" si="0"/>
        <v>0</v>
      </c>
    </row>
    <row r="34" s="94" customFormat="true" ht="24.95" customHeight="true" spans="1:4">
      <c r="A34" s="102" t="s">
        <v>139</v>
      </c>
      <c r="B34" s="100"/>
      <c r="C34" s="100"/>
      <c r="D34" s="101">
        <f t="shared" si="0"/>
        <v>0</v>
      </c>
    </row>
    <row r="35" s="94" customFormat="true" ht="24.95" customHeight="true" spans="1:4">
      <c r="A35" s="102" t="s">
        <v>140</v>
      </c>
      <c r="B35" s="100"/>
      <c r="C35" s="100"/>
      <c r="D35" s="101">
        <f t="shared" si="0"/>
        <v>0</v>
      </c>
    </row>
    <row r="36" s="94" customFormat="true" ht="24.95" customHeight="true" spans="1:4">
      <c r="A36" s="102" t="s">
        <v>141</v>
      </c>
      <c r="B36" s="100"/>
      <c r="C36" s="100"/>
      <c r="D36" s="101">
        <f t="shared" si="0"/>
        <v>0</v>
      </c>
    </row>
    <row r="37" s="94" customFormat="true" ht="24.95" customHeight="true" spans="1:4">
      <c r="A37" s="102" t="s">
        <v>142</v>
      </c>
      <c r="B37" s="100"/>
      <c r="C37" s="100"/>
      <c r="D37" s="101">
        <f t="shared" si="0"/>
        <v>0</v>
      </c>
    </row>
    <row r="38" s="94" customFormat="true" ht="24.95" customHeight="true" spans="1:4">
      <c r="A38" s="102" t="s">
        <v>143</v>
      </c>
      <c r="B38" s="100"/>
      <c r="C38" s="100"/>
      <c r="D38" s="101">
        <f t="shared" si="0"/>
        <v>0</v>
      </c>
    </row>
    <row r="39" s="94" customFormat="true" ht="24.95" customHeight="true" spans="1:4">
      <c r="A39" s="102" t="s">
        <v>144</v>
      </c>
      <c r="B39" s="100">
        <f>SUM(B40:B60)</f>
        <v>0</v>
      </c>
      <c r="C39" s="100">
        <f>SUM(C40:C60)</f>
        <v>0</v>
      </c>
      <c r="D39" s="101">
        <f t="shared" si="0"/>
        <v>0</v>
      </c>
    </row>
    <row r="40" s="94" customFormat="true" ht="24.95" customHeight="true" spans="1:4">
      <c r="A40" s="102" t="s">
        <v>145</v>
      </c>
      <c r="B40" s="100"/>
      <c r="C40" s="100"/>
      <c r="D40" s="101">
        <f t="shared" si="0"/>
        <v>0</v>
      </c>
    </row>
    <row r="41" s="94" customFormat="true" ht="24.95" customHeight="true" spans="1:4">
      <c r="A41" s="102" t="s">
        <v>146</v>
      </c>
      <c r="B41" s="100"/>
      <c r="C41" s="100"/>
      <c r="D41" s="101">
        <f t="shared" si="0"/>
        <v>0</v>
      </c>
    </row>
    <row r="42" s="94" customFormat="true" ht="24.95" customHeight="true" spans="1:4">
      <c r="A42" s="102" t="s">
        <v>147</v>
      </c>
      <c r="B42" s="100"/>
      <c r="C42" s="100"/>
      <c r="D42" s="101">
        <f t="shared" si="0"/>
        <v>0</v>
      </c>
    </row>
    <row r="43" s="94" customFormat="true" ht="24.95" customHeight="true" spans="1:4">
      <c r="A43" s="102" t="s">
        <v>148</v>
      </c>
      <c r="B43" s="100"/>
      <c r="C43" s="100"/>
      <c r="D43" s="101">
        <f t="shared" si="0"/>
        <v>0</v>
      </c>
    </row>
    <row r="44" s="94" customFormat="true" ht="24.95" customHeight="true" spans="1:4">
      <c r="A44" s="102" t="s">
        <v>149</v>
      </c>
      <c r="B44" s="100"/>
      <c r="C44" s="100"/>
      <c r="D44" s="101">
        <f t="shared" si="0"/>
        <v>0</v>
      </c>
    </row>
    <row r="45" s="94" customFormat="true" ht="24.95" customHeight="true" spans="1:4">
      <c r="A45" s="102" t="s">
        <v>150</v>
      </c>
      <c r="B45" s="100"/>
      <c r="C45" s="100"/>
      <c r="D45" s="101">
        <f t="shared" si="0"/>
        <v>0</v>
      </c>
    </row>
    <row r="46" s="94" customFormat="true" ht="24.95" customHeight="true" spans="1:4">
      <c r="A46" s="102" t="s">
        <v>151</v>
      </c>
      <c r="B46" s="100"/>
      <c r="C46" s="100"/>
      <c r="D46" s="101">
        <f t="shared" si="0"/>
        <v>0</v>
      </c>
    </row>
    <row r="47" s="94" customFormat="true" ht="24.95" customHeight="true" spans="1:4">
      <c r="A47" s="102" t="s">
        <v>152</v>
      </c>
      <c r="B47" s="100"/>
      <c r="C47" s="100"/>
      <c r="D47" s="101">
        <f t="shared" si="0"/>
        <v>0</v>
      </c>
    </row>
    <row r="48" s="94" customFormat="true" ht="24.95" customHeight="true" spans="1:4">
      <c r="A48" s="102" t="s">
        <v>153</v>
      </c>
      <c r="B48" s="100"/>
      <c r="C48" s="100"/>
      <c r="D48" s="101">
        <f t="shared" si="0"/>
        <v>0</v>
      </c>
    </row>
    <row r="49" s="94" customFormat="true" ht="24.95" customHeight="true" spans="1:4">
      <c r="A49" s="102" t="s">
        <v>154</v>
      </c>
      <c r="B49" s="100"/>
      <c r="C49" s="100"/>
      <c r="D49" s="101">
        <f t="shared" si="0"/>
        <v>0</v>
      </c>
    </row>
    <row r="50" s="94" customFormat="true" ht="24.95" customHeight="true" spans="1:4">
      <c r="A50" s="102" t="s">
        <v>155</v>
      </c>
      <c r="B50" s="100"/>
      <c r="C50" s="100"/>
      <c r="D50" s="101">
        <f t="shared" si="0"/>
        <v>0</v>
      </c>
    </row>
    <row r="51" s="94" customFormat="true" ht="24.95" customHeight="true" spans="1:4">
      <c r="A51" s="102" t="s">
        <v>156</v>
      </c>
      <c r="B51" s="100"/>
      <c r="C51" s="100"/>
      <c r="D51" s="101">
        <f t="shared" si="0"/>
        <v>0</v>
      </c>
    </row>
    <row r="52" s="94" customFormat="true" ht="24.95" customHeight="true" spans="1:4">
      <c r="A52" s="102" t="s">
        <v>157</v>
      </c>
      <c r="B52" s="100"/>
      <c r="C52" s="100"/>
      <c r="D52" s="101">
        <f t="shared" si="0"/>
        <v>0</v>
      </c>
    </row>
    <row r="53" s="94" customFormat="true" ht="24.95" customHeight="true" spans="1:4">
      <c r="A53" s="102" t="s">
        <v>158</v>
      </c>
      <c r="B53" s="100"/>
      <c r="C53" s="100"/>
      <c r="D53" s="101">
        <f t="shared" si="0"/>
        <v>0</v>
      </c>
    </row>
    <row r="54" s="94" customFormat="true" ht="24.95" customHeight="true" spans="1:4">
      <c r="A54" s="102" t="s">
        <v>159</v>
      </c>
      <c r="B54" s="100"/>
      <c r="C54" s="100"/>
      <c r="D54" s="101">
        <f t="shared" si="0"/>
        <v>0</v>
      </c>
    </row>
    <row r="55" s="94" customFormat="true" ht="24.95" customHeight="true" spans="1:4">
      <c r="A55" s="102" t="s">
        <v>160</v>
      </c>
      <c r="B55" s="100"/>
      <c r="C55" s="100"/>
      <c r="D55" s="101">
        <f t="shared" si="0"/>
        <v>0</v>
      </c>
    </row>
    <row r="56" s="94" customFormat="true" ht="24.95" customHeight="true" spans="1:4">
      <c r="A56" s="102" t="s">
        <v>161</v>
      </c>
      <c r="B56" s="100"/>
      <c r="C56" s="100"/>
      <c r="D56" s="101">
        <f t="shared" si="0"/>
        <v>0</v>
      </c>
    </row>
    <row r="57" s="94" customFormat="true" ht="24.95" customHeight="true" spans="1:4">
      <c r="A57" s="102" t="s">
        <v>162</v>
      </c>
      <c r="B57" s="100"/>
      <c r="C57" s="100"/>
      <c r="D57" s="101">
        <f t="shared" si="0"/>
        <v>0</v>
      </c>
    </row>
    <row r="58" s="94" customFormat="true" ht="24.95" customHeight="true" spans="1:4">
      <c r="A58" s="102" t="s">
        <v>163</v>
      </c>
      <c r="B58" s="100"/>
      <c r="C58" s="100"/>
      <c r="D58" s="101">
        <f t="shared" si="0"/>
        <v>0</v>
      </c>
    </row>
    <row r="59" s="94" customFormat="true" ht="24.95" customHeight="true" spans="1:4">
      <c r="A59" s="102" t="s">
        <v>164</v>
      </c>
      <c r="B59" s="100"/>
      <c r="C59" s="100"/>
      <c r="D59" s="101">
        <f t="shared" si="0"/>
        <v>0</v>
      </c>
    </row>
    <row r="60" s="94" customFormat="true" ht="24.95" customHeight="true" spans="1:4">
      <c r="A60" s="102" t="s">
        <v>165</v>
      </c>
      <c r="B60" s="100"/>
      <c r="C60" s="100"/>
      <c r="D60" s="101">
        <f t="shared" si="0"/>
        <v>0</v>
      </c>
    </row>
    <row r="61" s="94" customFormat="true" ht="24.95" customHeight="true" spans="1:4">
      <c r="A61" s="103" t="s">
        <v>166</v>
      </c>
      <c r="B61" s="104">
        <f>B5+B39</f>
        <v>4150</v>
      </c>
      <c r="C61" s="104">
        <f>C5+C39</f>
        <v>4451</v>
      </c>
      <c r="D61" s="105">
        <f t="shared" si="0"/>
        <v>1.07253012048193</v>
      </c>
    </row>
  </sheetData>
  <sheetProtection formatCells="0" formatColumns="0" formatRows="0"/>
  <mergeCells count="1">
    <mergeCell ref="A2:D2"/>
  </mergeCells>
  <printOptions horizontalCentered="true"/>
  <pageMargins left="0.708661417322835" right="0.15748031496063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4" workbookViewId="0">
      <selection activeCell="G23" sqref="G23"/>
    </sheetView>
  </sheetViews>
  <sheetFormatPr defaultColWidth="9.125" defaultRowHeight="15.75" outlineLevelCol="3"/>
  <cols>
    <col min="1" max="1" width="35.625" style="114" customWidth="true"/>
    <col min="2" max="4" width="15.625" style="114" customWidth="true"/>
    <col min="5" max="247" width="9.125" style="115"/>
    <col min="248" max="248" width="30.125" style="115" customWidth="true"/>
    <col min="249" max="251" width="16.625" style="115" customWidth="true"/>
    <col min="252" max="252" width="30.125" style="115" customWidth="true"/>
    <col min="253" max="255" width="18" style="115" customWidth="true"/>
    <col min="256" max="260" width="9.125" style="115" hidden="true" customWidth="true"/>
    <col min="261" max="503" width="9.125" style="115"/>
    <col min="504" max="504" width="30.125" style="115" customWidth="true"/>
    <col min="505" max="507" width="16.625" style="115" customWidth="true"/>
    <col min="508" max="508" width="30.125" style="115" customWidth="true"/>
    <col min="509" max="511" width="18" style="115" customWidth="true"/>
    <col min="512" max="516" width="9.125" style="115" hidden="true" customWidth="true"/>
    <col min="517" max="759" width="9.125" style="115"/>
    <col min="760" max="760" width="30.125" style="115" customWidth="true"/>
    <col min="761" max="763" width="16.625" style="115" customWidth="true"/>
    <col min="764" max="764" width="30.125" style="115" customWidth="true"/>
    <col min="765" max="767" width="18" style="115" customWidth="true"/>
    <col min="768" max="772" width="9.125" style="115" hidden="true" customWidth="true"/>
    <col min="773" max="1015" width="9.125" style="115"/>
    <col min="1016" max="1016" width="30.125" style="115" customWidth="true"/>
    <col min="1017" max="1019" width="16.625" style="115" customWidth="true"/>
    <col min="1020" max="1020" width="30.125" style="115" customWidth="true"/>
    <col min="1021" max="1023" width="18" style="115" customWidth="true"/>
    <col min="1024" max="1028" width="9.125" style="115" hidden="true" customWidth="true"/>
    <col min="1029" max="1271" width="9.125" style="115"/>
    <col min="1272" max="1272" width="30.125" style="115" customWidth="true"/>
    <col min="1273" max="1275" width="16.625" style="115" customWidth="true"/>
    <col min="1276" max="1276" width="30.125" style="115" customWidth="true"/>
    <col min="1277" max="1279" width="18" style="115" customWidth="true"/>
    <col min="1280" max="1284" width="9.125" style="115" hidden="true" customWidth="true"/>
    <col min="1285" max="1527" width="9.125" style="115"/>
    <col min="1528" max="1528" width="30.125" style="115" customWidth="true"/>
    <col min="1529" max="1531" width="16.625" style="115" customWidth="true"/>
    <col min="1532" max="1532" width="30.125" style="115" customWidth="true"/>
    <col min="1533" max="1535" width="18" style="115" customWidth="true"/>
    <col min="1536" max="1540" width="9.125" style="115" hidden="true" customWidth="true"/>
    <col min="1541" max="1783" width="9.125" style="115"/>
    <col min="1784" max="1784" width="30.125" style="115" customWidth="true"/>
    <col min="1785" max="1787" width="16.625" style="115" customWidth="true"/>
    <col min="1788" max="1788" width="30.125" style="115" customWidth="true"/>
    <col min="1789" max="1791" width="18" style="115" customWidth="true"/>
    <col min="1792" max="1796" width="9.125" style="115" hidden="true" customWidth="true"/>
    <col min="1797" max="2039" width="9.125" style="115"/>
    <col min="2040" max="2040" width="30.125" style="115" customWidth="true"/>
    <col min="2041" max="2043" width="16.625" style="115" customWidth="true"/>
    <col min="2044" max="2044" width="30.125" style="115" customWidth="true"/>
    <col min="2045" max="2047" width="18" style="115" customWidth="true"/>
    <col min="2048" max="2052" width="9.125" style="115" hidden="true" customWidth="true"/>
    <col min="2053" max="2295" width="9.125" style="115"/>
    <col min="2296" max="2296" width="30.125" style="115" customWidth="true"/>
    <col min="2297" max="2299" width="16.625" style="115" customWidth="true"/>
    <col min="2300" max="2300" width="30.125" style="115" customWidth="true"/>
    <col min="2301" max="2303" width="18" style="115" customWidth="true"/>
    <col min="2304" max="2308" width="9.125" style="115" hidden="true" customWidth="true"/>
    <col min="2309" max="2551" width="9.125" style="115"/>
    <col min="2552" max="2552" width="30.125" style="115" customWidth="true"/>
    <col min="2553" max="2555" width="16.625" style="115" customWidth="true"/>
    <col min="2556" max="2556" width="30.125" style="115" customWidth="true"/>
    <col min="2557" max="2559" width="18" style="115" customWidth="true"/>
    <col min="2560" max="2564" width="9.125" style="115" hidden="true" customWidth="true"/>
    <col min="2565" max="2807" width="9.125" style="115"/>
    <col min="2808" max="2808" width="30.125" style="115" customWidth="true"/>
    <col min="2809" max="2811" width="16.625" style="115" customWidth="true"/>
    <col min="2812" max="2812" width="30.125" style="115" customWidth="true"/>
    <col min="2813" max="2815" width="18" style="115" customWidth="true"/>
    <col min="2816" max="2820" width="9.125" style="115" hidden="true" customWidth="true"/>
    <col min="2821" max="3063" width="9.125" style="115"/>
    <col min="3064" max="3064" width="30.125" style="115" customWidth="true"/>
    <col min="3065" max="3067" width="16.625" style="115" customWidth="true"/>
    <col min="3068" max="3068" width="30.125" style="115" customWidth="true"/>
    <col min="3069" max="3071" width="18" style="115" customWidth="true"/>
    <col min="3072" max="3076" width="9.125" style="115" hidden="true" customWidth="true"/>
    <col min="3077" max="3319" width="9.125" style="115"/>
    <col min="3320" max="3320" width="30.125" style="115" customWidth="true"/>
    <col min="3321" max="3323" width="16.625" style="115" customWidth="true"/>
    <col min="3324" max="3324" width="30.125" style="115" customWidth="true"/>
    <col min="3325" max="3327" width="18" style="115" customWidth="true"/>
    <col min="3328" max="3332" width="9.125" style="115" hidden="true" customWidth="true"/>
    <col min="3333" max="3575" width="9.125" style="115"/>
    <col min="3576" max="3576" width="30.125" style="115" customWidth="true"/>
    <col min="3577" max="3579" width="16.625" style="115" customWidth="true"/>
    <col min="3580" max="3580" width="30.125" style="115" customWidth="true"/>
    <col min="3581" max="3583" width="18" style="115" customWidth="true"/>
    <col min="3584" max="3588" width="9.125" style="115" hidden="true" customWidth="true"/>
    <col min="3589" max="3831" width="9.125" style="115"/>
    <col min="3832" max="3832" width="30.125" style="115" customWidth="true"/>
    <col min="3833" max="3835" width="16.625" style="115" customWidth="true"/>
    <col min="3836" max="3836" width="30.125" style="115" customWidth="true"/>
    <col min="3837" max="3839" width="18" style="115" customWidth="true"/>
    <col min="3840" max="3844" width="9.125" style="115" hidden="true" customWidth="true"/>
    <col min="3845" max="4087" width="9.125" style="115"/>
    <col min="4088" max="4088" width="30.125" style="115" customWidth="true"/>
    <col min="4089" max="4091" width="16.625" style="115" customWidth="true"/>
    <col min="4092" max="4092" width="30.125" style="115" customWidth="true"/>
    <col min="4093" max="4095" width="18" style="115" customWidth="true"/>
    <col min="4096" max="4100" width="9.125" style="115" hidden="true" customWidth="true"/>
    <col min="4101" max="4343" width="9.125" style="115"/>
    <col min="4344" max="4344" width="30.125" style="115" customWidth="true"/>
    <col min="4345" max="4347" width="16.625" style="115" customWidth="true"/>
    <col min="4348" max="4348" width="30.125" style="115" customWidth="true"/>
    <col min="4349" max="4351" width="18" style="115" customWidth="true"/>
    <col min="4352" max="4356" width="9.125" style="115" hidden="true" customWidth="true"/>
    <col min="4357" max="4599" width="9.125" style="115"/>
    <col min="4600" max="4600" width="30.125" style="115" customWidth="true"/>
    <col min="4601" max="4603" width="16.625" style="115" customWidth="true"/>
    <col min="4604" max="4604" width="30.125" style="115" customWidth="true"/>
    <col min="4605" max="4607" width="18" style="115" customWidth="true"/>
    <col min="4608" max="4612" width="9.125" style="115" hidden="true" customWidth="true"/>
    <col min="4613" max="4855" width="9.125" style="115"/>
    <col min="4856" max="4856" width="30.125" style="115" customWidth="true"/>
    <col min="4857" max="4859" width="16.625" style="115" customWidth="true"/>
    <col min="4860" max="4860" width="30.125" style="115" customWidth="true"/>
    <col min="4861" max="4863" width="18" style="115" customWidth="true"/>
    <col min="4864" max="4868" width="9.125" style="115" hidden="true" customWidth="true"/>
    <col min="4869" max="5111" width="9.125" style="115"/>
    <col min="5112" max="5112" width="30.125" style="115" customWidth="true"/>
    <col min="5113" max="5115" width="16.625" style="115" customWidth="true"/>
    <col min="5116" max="5116" width="30.125" style="115" customWidth="true"/>
    <col min="5117" max="5119" width="18" style="115" customWidth="true"/>
    <col min="5120" max="5124" width="9.125" style="115" hidden="true" customWidth="true"/>
    <col min="5125" max="5367" width="9.125" style="115"/>
    <col min="5368" max="5368" width="30.125" style="115" customWidth="true"/>
    <col min="5369" max="5371" width="16.625" style="115" customWidth="true"/>
    <col min="5372" max="5372" width="30.125" style="115" customWidth="true"/>
    <col min="5373" max="5375" width="18" style="115" customWidth="true"/>
    <col min="5376" max="5380" width="9.125" style="115" hidden="true" customWidth="true"/>
    <col min="5381" max="5623" width="9.125" style="115"/>
    <col min="5624" max="5624" width="30.125" style="115" customWidth="true"/>
    <col min="5625" max="5627" width="16.625" style="115" customWidth="true"/>
    <col min="5628" max="5628" width="30.125" style="115" customWidth="true"/>
    <col min="5629" max="5631" width="18" style="115" customWidth="true"/>
    <col min="5632" max="5636" width="9.125" style="115" hidden="true" customWidth="true"/>
    <col min="5637" max="5879" width="9.125" style="115"/>
    <col min="5880" max="5880" width="30.125" style="115" customWidth="true"/>
    <col min="5881" max="5883" width="16.625" style="115" customWidth="true"/>
    <col min="5884" max="5884" width="30.125" style="115" customWidth="true"/>
    <col min="5885" max="5887" width="18" style="115" customWidth="true"/>
    <col min="5888" max="5892" width="9.125" style="115" hidden="true" customWidth="true"/>
    <col min="5893" max="6135" width="9.125" style="115"/>
    <col min="6136" max="6136" width="30.125" style="115" customWidth="true"/>
    <col min="6137" max="6139" width="16.625" style="115" customWidth="true"/>
    <col min="6140" max="6140" width="30.125" style="115" customWidth="true"/>
    <col min="6141" max="6143" width="18" style="115" customWidth="true"/>
    <col min="6144" max="6148" width="9.125" style="115" hidden="true" customWidth="true"/>
    <col min="6149" max="6391" width="9.125" style="115"/>
    <col min="6392" max="6392" width="30.125" style="115" customWidth="true"/>
    <col min="6393" max="6395" width="16.625" style="115" customWidth="true"/>
    <col min="6396" max="6396" width="30.125" style="115" customWidth="true"/>
    <col min="6397" max="6399" width="18" style="115" customWidth="true"/>
    <col min="6400" max="6404" width="9.125" style="115" hidden="true" customWidth="true"/>
    <col min="6405" max="6647" width="9.125" style="115"/>
    <col min="6648" max="6648" width="30.125" style="115" customWidth="true"/>
    <col min="6649" max="6651" width="16.625" style="115" customWidth="true"/>
    <col min="6652" max="6652" width="30.125" style="115" customWidth="true"/>
    <col min="6653" max="6655" width="18" style="115" customWidth="true"/>
    <col min="6656" max="6660" width="9.125" style="115" hidden="true" customWidth="true"/>
    <col min="6661" max="6903" width="9.125" style="115"/>
    <col min="6904" max="6904" width="30.125" style="115" customWidth="true"/>
    <col min="6905" max="6907" width="16.625" style="115" customWidth="true"/>
    <col min="6908" max="6908" width="30.125" style="115" customWidth="true"/>
    <col min="6909" max="6911" width="18" style="115" customWidth="true"/>
    <col min="6912" max="6916" width="9.125" style="115" hidden="true" customWidth="true"/>
    <col min="6917" max="7159" width="9.125" style="115"/>
    <col min="7160" max="7160" width="30.125" style="115" customWidth="true"/>
    <col min="7161" max="7163" width="16.625" style="115" customWidth="true"/>
    <col min="7164" max="7164" width="30.125" style="115" customWidth="true"/>
    <col min="7165" max="7167" width="18" style="115" customWidth="true"/>
    <col min="7168" max="7172" width="9.125" style="115" hidden="true" customWidth="true"/>
    <col min="7173" max="7415" width="9.125" style="115"/>
    <col min="7416" max="7416" width="30.125" style="115" customWidth="true"/>
    <col min="7417" max="7419" width="16.625" style="115" customWidth="true"/>
    <col min="7420" max="7420" width="30.125" style="115" customWidth="true"/>
    <col min="7421" max="7423" width="18" style="115" customWidth="true"/>
    <col min="7424" max="7428" width="9.125" style="115" hidden="true" customWidth="true"/>
    <col min="7429" max="7671" width="9.125" style="115"/>
    <col min="7672" max="7672" width="30.125" style="115" customWidth="true"/>
    <col min="7673" max="7675" width="16.625" style="115" customWidth="true"/>
    <col min="7676" max="7676" width="30.125" style="115" customWidth="true"/>
    <col min="7677" max="7679" width="18" style="115" customWidth="true"/>
    <col min="7680" max="7684" width="9.125" style="115" hidden="true" customWidth="true"/>
    <col min="7685" max="7927" width="9.125" style="115"/>
    <col min="7928" max="7928" width="30.125" style="115" customWidth="true"/>
    <col min="7929" max="7931" width="16.625" style="115" customWidth="true"/>
    <col min="7932" max="7932" width="30.125" style="115" customWidth="true"/>
    <col min="7933" max="7935" width="18" style="115" customWidth="true"/>
    <col min="7936" max="7940" width="9.125" style="115" hidden="true" customWidth="true"/>
    <col min="7941" max="8183" width="9.125" style="115"/>
    <col min="8184" max="8184" width="30.125" style="115" customWidth="true"/>
    <col min="8185" max="8187" width="16.625" style="115" customWidth="true"/>
    <col min="8188" max="8188" width="30.125" style="115" customWidth="true"/>
    <col min="8189" max="8191" width="18" style="115" customWidth="true"/>
    <col min="8192" max="8196" width="9.125" style="115" hidden="true" customWidth="true"/>
    <col min="8197" max="8439" width="9.125" style="115"/>
    <col min="8440" max="8440" width="30.125" style="115" customWidth="true"/>
    <col min="8441" max="8443" width="16.625" style="115" customWidth="true"/>
    <col min="8444" max="8444" width="30.125" style="115" customWidth="true"/>
    <col min="8445" max="8447" width="18" style="115" customWidth="true"/>
    <col min="8448" max="8452" width="9.125" style="115" hidden="true" customWidth="true"/>
    <col min="8453" max="8695" width="9.125" style="115"/>
    <col min="8696" max="8696" width="30.125" style="115" customWidth="true"/>
    <col min="8697" max="8699" width="16.625" style="115" customWidth="true"/>
    <col min="8700" max="8700" width="30.125" style="115" customWidth="true"/>
    <col min="8701" max="8703" width="18" style="115" customWidth="true"/>
    <col min="8704" max="8708" width="9.125" style="115" hidden="true" customWidth="true"/>
    <col min="8709" max="8951" width="9.125" style="115"/>
    <col min="8952" max="8952" width="30.125" style="115" customWidth="true"/>
    <col min="8953" max="8955" width="16.625" style="115" customWidth="true"/>
    <col min="8956" max="8956" width="30.125" style="115" customWidth="true"/>
    <col min="8957" max="8959" width="18" style="115" customWidth="true"/>
    <col min="8960" max="8964" width="9.125" style="115" hidden="true" customWidth="true"/>
    <col min="8965" max="9207" width="9.125" style="115"/>
    <col min="9208" max="9208" width="30.125" style="115" customWidth="true"/>
    <col min="9209" max="9211" width="16.625" style="115" customWidth="true"/>
    <col min="9212" max="9212" width="30.125" style="115" customWidth="true"/>
    <col min="9213" max="9215" width="18" style="115" customWidth="true"/>
    <col min="9216" max="9220" width="9.125" style="115" hidden="true" customWidth="true"/>
    <col min="9221" max="9463" width="9.125" style="115"/>
    <col min="9464" max="9464" width="30.125" style="115" customWidth="true"/>
    <col min="9465" max="9467" width="16.625" style="115" customWidth="true"/>
    <col min="9468" max="9468" width="30.125" style="115" customWidth="true"/>
    <col min="9469" max="9471" width="18" style="115" customWidth="true"/>
    <col min="9472" max="9476" width="9.125" style="115" hidden="true" customWidth="true"/>
    <col min="9477" max="9719" width="9.125" style="115"/>
    <col min="9720" max="9720" width="30.125" style="115" customWidth="true"/>
    <col min="9721" max="9723" width="16.625" style="115" customWidth="true"/>
    <col min="9724" max="9724" width="30.125" style="115" customWidth="true"/>
    <col min="9725" max="9727" width="18" style="115" customWidth="true"/>
    <col min="9728" max="9732" width="9.125" style="115" hidden="true" customWidth="true"/>
    <col min="9733" max="9975" width="9.125" style="115"/>
    <col min="9976" max="9976" width="30.125" style="115" customWidth="true"/>
    <col min="9977" max="9979" width="16.625" style="115" customWidth="true"/>
    <col min="9980" max="9980" width="30.125" style="115" customWidth="true"/>
    <col min="9981" max="9983" width="18" style="115" customWidth="true"/>
    <col min="9984" max="9988" width="9.125" style="115" hidden="true" customWidth="true"/>
    <col min="9989" max="10231" width="9.125" style="115"/>
    <col min="10232" max="10232" width="30.125" style="115" customWidth="true"/>
    <col min="10233" max="10235" width="16.625" style="115" customWidth="true"/>
    <col min="10236" max="10236" width="30.125" style="115" customWidth="true"/>
    <col min="10237" max="10239" width="18" style="115" customWidth="true"/>
    <col min="10240" max="10244" width="9.125" style="115" hidden="true" customWidth="true"/>
    <col min="10245" max="10487" width="9.125" style="115"/>
    <col min="10488" max="10488" width="30.125" style="115" customWidth="true"/>
    <col min="10489" max="10491" width="16.625" style="115" customWidth="true"/>
    <col min="10492" max="10492" width="30.125" style="115" customWidth="true"/>
    <col min="10493" max="10495" width="18" style="115" customWidth="true"/>
    <col min="10496" max="10500" width="9.125" style="115" hidden="true" customWidth="true"/>
    <col min="10501" max="10743" width="9.125" style="115"/>
    <col min="10744" max="10744" width="30.125" style="115" customWidth="true"/>
    <col min="10745" max="10747" width="16.625" style="115" customWidth="true"/>
    <col min="10748" max="10748" width="30.125" style="115" customWidth="true"/>
    <col min="10749" max="10751" width="18" style="115" customWidth="true"/>
    <col min="10752" max="10756" width="9.125" style="115" hidden="true" customWidth="true"/>
    <col min="10757" max="10999" width="9.125" style="115"/>
    <col min="11000" max="11000" width="30.125" style="115" customWidth="true"/>
    <col min="11001" max="11003" width="16.625" style="115" customWidth="true"/>
    <col min="11004" max="11004" width="30.125" style="115" customWidth="true"/>
    <col min="11005" max="11007" width="18" style="115" customWidth="true"/>
    <col min="11008" max="11012" width="9.125" style="115" hidden="true" customWidth="true"/>
    <col min="11013" max="11255" width="9.125" style="115"/>
    <col min="11256" max="11256" width="30.125" style="115" customWidth="true"/>
    <col min="11257" max="11259" width="16.625" style="115" customWidth="true"/>
    <col min="11260" max="11260" width="30.125" style="115" customWidth="true"/>
    <col min="11261" max="11263" width="18" style="115" customWidth="true"/>
    <col min="11264" max="11268" width="9.125" style="115" hidden="true" customWidth="true"/>
    <col min="11269" max="11511" width="9.125" style="115"/>
    <col min="11512" max="11512" width="30.125" style="115" customWidth="true"/>
    <col min="11513" max="11515" width="16.625" style="115" customWidth="true"/>
    <col min="11516" max="11516" width="30.125" style="115" customWidth="true"/>
    <col min="11517" max="11519" width="18" style="115" customWidth="true"/>
    <col min="11520" max="11524" width="9.125" style="115" hidden="true" customWidth="true"/>
    <col min="11525" max="11767" width="9.125" style="115"/>
    <col min="11768" max="11768" width="30.125" style="115" customWidth="true"/>
    <col min="11769" max="11771" width="16.625" style="115" customWidth="true"/>
    <col min="11772" max="11772" width="30.125" style="115" customWidth="true"/>
    <col min="11773" max="11775" width="18" style="115" customWidth="true"/>
    <col min="11776" max="11780" width="9.125" style="115" hidden="true" customWidth="true"/>
    <col min="11781" max="12023" width="9.125" style="115"/>
    <col min="12024" max="12024" width="30.125" style="115" customWidth="true"/>
    <col min="12025" max="12027" width="16.625" style="115" customWidth="true"/>
    <col min="12028" max="12028" width="30.125" style="115" customWidth="true"/>
    <col min="12029" max="12031" width="18" style="115" customWidth="true"/>
    <col min="12032" max="12036" width="9.125" style="115" hidden="true" customWidth="true"/>
    <col min="12037" max="12279" width="9.125" style="115"/>
    <col min="12280" max="12280" width="30.125" style="115" customWidth="true"/>
    <col min="12281" max="12283" width="16.625" style="115" customWidth="true"/>
    <col min="12284" max="12284" width="30.125" style="115" customWidth="true"/>
    <col min="12285" max="12287" width="18" style="115" customWidth="true"/>
    <col min="12288" max="12292" width="9.125" style="115" hidden="true" customWidth="true"/>
    <col min="12293" max="12535" width="9.125" style="115"/>
    <col min="12536" max="12536" width="30.125" style="115" customWidth="true"/>
    <col min="12537" max="12539" width="16.625" style="115" customWidth="true"/>
    <col min="12540" max="12540" width="30.125" style="115" customWidth="true"/>
    <col min="12541" max="12543" width="18" style="115" customWidth="true"/>
    <col min="12544" max="12548" width="9.125" style="115" hidden="true" customWidth="true"/>
    <col min="12549" max="12791" width="9.125" style="115"/>
    <col min="12792" max="12792" width="30.125" style="115" customWidth="true"/>
    <col min="12793" max="12795" width="16.625" style="115" customWidth="true"/>
    <col min="12796" max="12796" width="30.125" style="115" customWidth="true"/>
    <col min="12797" max="12799" width="18" style="115" customWidth="true"/>
    <col min="12800" max="12804" width="9.125" style="115" hidden="true" customWidth="true"/>
    <col min="12805" max="13047" width="9.125" style="115"/>
    <col min="13048" max="13048" width="30.125" style="115" customWidth="true"/>
    <col min="13049" max="13051" width="16.625" style="115" customWidth="true"/>
    <col min="13052" max="13052" width="30.125" style="115" customWidth="true"/>
    <col min="13053" max="13055" width="18" style="115" customWidth="true"/>
    <col min="13056" max="13060" width="9.125" style="115" hidden="true" customWidth="true"/>
    <col min="13061" max="13303" width="9.125" style="115"/>
    <col min="13304" max="13304" width="30.125" style="115" customWidth="true"/>
    <col min="13305" max="13307" width="16.625" style="115" customWidth="true"/>
    <col min="13308" max="13308" width="30.125" style="115" customWidth="true"/>
    <col min="13309" max="13311" width="18" style="115" customWidth="true"/>
    <col min="13312" max="13316" width="9.125" style="115" hidden="true" customWidth="true"/>
    <col min="13317" max="13559" width="9.125" style="115"/>
    <col min="13560" max="13560" width="30.125" style="115" customWidth="true"/>
    <col min="13561" max="13563" width="16.625" style="115" customWidth="true"/>
    <col min="13564" max="13564" width="30.125" style="115" customWidth="true"/>
    <col min="13565" max="13567" width="18" style="115" customWidth="true"/>
    <col min="13568" max="13572" width="9.125" style="115" hidden="true" customWidth="true"/>
    <col min="13573" max="13815" width="9.125" style="115"/>
    <col min="13816" max="13816" width="30.125" style="115" customWidth="true"/>
    <col min="13817" max="13819" width="16.625" style="115" customWidth="true"/>
    <col min="13820" max="13820" width="30.125" style="115" customWidth="true"/>
    <col min="13821" max="13823" width="18" style="115" customWidth="true"/>
    <col min="13824" max="13828" width="9.125" style="115" hidden="true" customWidth="true"/>
    <col min="13829" max="14071" width="9.125" style="115"/>
    <col min="14072" max="14072" width="30.125" style="115" customWidth="true"/>
    <col min="14073" max="14075" width="16.625" style="115" customWidth="true"/>
    <col min="14076" max="14076" width="30.125" style="115" customWidth="true"/>
    <col min="14077" max="14079" width="18" style="115" customWidth="true"/>
    <col min="14080" max="14084" width="9.125" style="115" hidden="true" customWidth="true"/>
    <col min="14085" max="14327" width="9.125" style="115"/>
    <col min="14328" max="14328" width="30.125" style="115" customWidth="true"/>
    <col min="14329" max="14331" width="16.625" style="115" customWidth="true"/>
    <col min="14332" max="14332" width="30.125" style="115" customWidth="true"/>
    <col min="14333" max="14335" width="18" style="115" customWidth="true"/>
    <col min="14336" max="14340" width="9.125" style="115" hidden="true" customWidth="true"/>
    <col min="14341" max="14583" width="9.125" style="115"/>
    <col min="14584" max="14584" width="30.125" style="115" customWidth="true"/>
    <col min="14585" max="14587" width="16.625" style="115" customWidth="true"/>
    <col min="14588" max="14588" width="30.125" style="115" customWidth="true"/>
    <col min="14589" max="14591" width="18" style="115" customWidth="true"/>
    <col min="14592" max="14596" width="9.125" style="115" hidden="true" customWidth="true"/>
    <col min="14597" max="14839" width="9.125" style="115"/>
    <col min="14840" max="14840" width="30.125" style="115" customWidth="true"/>
    <col min="14841" max="14843" width="16.625" style="115" customWidth="true"/>
    <col min="14844" max="14844" width="30.125" style="115" customWidth="true"/>
    <col min="14845" max="14847" width="18" style="115" customWidth="true"/>
    <col min="14848" max="14852" width="9.125" style="115" hidden="true" customWidth="true"/>
    <col min="14853" max="15095" width="9.125" style="115"/>
    <col min="15096" max="15096" width="30.125" style="115" customWidth="true"/>
    <col min="15097" max="15099" width="16.625" style="115" customWidth="true"/>
    <col min="15100" max="15100" width="30.125" style="115" customWidth="true"/>
    <col min="15101" max="15103" width="18" style="115" customWidth="true"/>
    <col min="15104" max="15108" width="9.125" style="115" hidden="true" customWidth="true"/>
    <col min="15109" max="15351" width="9.125" style="115"/>
    <col min="15352" max="15352" width="30.125" style="115" customWidth="true"/>
    <col min="15353" max="15355" width="16.625" style="115" customWidth="true"/>
    <col min="15356" max="15356" width="30.125" style="115" customWidth="true"/>
    <col min="15357" max="15359" width="18" style="115" customWidth="true"/>
    <col min="15360" max="15364" width="9.125" style="115" hidden="true" customWidth="true"/>
    <col min="15365" max="15607" width="9.125" style="115"/>
    <col min="15608" max="15608" width="30.125" style="115" customWidth="true"/>
    <col min="15609" max="15611" width="16.625" style="115" customWidth="true"/>
    <col min="15612" max="15612" width="30.125" style="115" customWidth="true"/>
    <col min="15613" max="15615" width="18" style="115" customWidth="true"/>
    <col min="15616" max="15620" width="9.125" style="115" hidden="true" customWidth="true"/>
    <col min="15621" max="15863" width="9.125" style="115"/>
    <col min="15864" max="15864" width="30.125" style="115" customWidth="true"/>
    <col min="15865" max="15867" width="16.625" style="115" customWidth="true"/>
    <col min="15868" max="15868" width="30.125" style="115" customWidth="true"/>
    <col min="15869" max="15871" width="18" style="115" customWidth="true"/>
    <col min="15872" max="15876" width="9.125" style="115" hidden="true" customWidth="true"/>
    <col min="15877" max="16119" width="9.125" style="115"/>
    <col min="16120" max="16120" width="30.125" style="115" customWidth="true"/>
    <col min="16121" max="16123" width="16.625" style="115" customWidth="true"/>
    <col min="16124" max="16124" width="30.125" style="115" customWidth="true"/>
    <col min="16125" max="16127" width="18" style="115" customWidth="true"/>
    <col min="16128" max="16132" width="9.125" style="115" hidden="true" customWidth="true"/>
    <col min="16133" max="16384" width="9.125" style="115"/>
  </cols>
  <sheetData>
    <row r="1" s="109" customFormat="true" ht="19.5" customHeight="true" spans="1:3">
      <c r="A1" s="4" t="s">
        <v>246</v>
      </c>
      <c r="B1" s="110"/>
      <c r="C1" s="110"/>
    </row>
    <row r="2" s="110" customFormat="true" ht="21" spans="1:4">
      <c r="A2" s="116" t="s">
        <v>247</v>
      </c>
      <c r="B2" s="116"/>
      <c r="C2" s="116"/>
      <c r="D2" s="116"/>
    </row>
    <row r="3" s="111" customFormat="true" ht="19.5" customHeight="true" spans="1:4">
      <c r="A3" s="117"/>
      <c r="B3" s="117"/>
      <c r="C3" s="117"/>
      <c r="D3" s="118" t="s">
        <v>45</v>
      </c>
    </row>
    <row r="4" s="111" customFormat="true" ht="50.1" customHeight="true" spans="1:4">
      <c r="A4" s="119" t="s">
        <v>46</v>
      </c>
      <c r="B4" s="75" t="s">
        <v>48</v>
      </c>
      <c r="C4" s="98" t="s">
        <v>230</v>
      </c>
      <c r="D4" s="57" t="s">
        <v>231</v>
      </c>
    </row>
    <row r="5" s="112" customFormat="true" ht="24.95" customHeight="true" spans="1:4">
      <c r="A5" s="120" t="s">
        <v>50</v>
      </c>
      <c r="B5" s="121">
        <f>SUM(B6:B19)</f>
        <v>436774</v>
      </c>
      <c r="C5" s="121">
        <f>SUM(C6:C19)</f>
        <v>380702</v>
      </c>
      <c r="D5" s="126">
        <f>C5/B5</f>
        <v>0.871622395105936</v>
      </c>
    </row>
    <row r="6" s="113" customFormat="true" ht="24.95" customHeight="true" spans="1:4">
      <c r="A6" s="99" t="s">
        <v>169</v>
      </c>
      <c r="B6" s="127"/>
      <c r="C6" s="127"/>
      <c r="D6" s="128"/>
    </row>
    <row r="7" s="113" customFormat="true" ht="24.95" customHeight="true" spans="1:4">
      <c r="A7" s="99" t="s">
        <v>170</v>
      </c>
      <c r="B7" s="127"/>
      <c r="C7" s="127"/>
      <c r="D7" s="128"/>
    </row>
    <row r="8" s="113" customFormat="true" ht="24.95" customHeight="true" spans="1:4">
      <c r="A8" s="99" t="s">
        <v>171</v>
      </c>
      <c r="B8" s="127"/>
      <c r="C8" s="127"/>
      <c r="D8" s="128"/>
    </row>
    <row r="9" s="113" customFormat="true" ht="24.95" customHeight="true" spans="1:4">
      <c r="A9" s="99" t="s">
        <v>172</v>
      </c>
      <c r="B9" s="127"/>
      <c r="C9" s="127"/>
      <c r="D9" s="128"/>
    </row>
    <row r="10" s="113" customFormat="true" ht="24.95" customHeight="true" spans="1:4">
      <c r="A10" s="99" t="s">
        <v>173</v>
      </c>
      <c r="B10" s="127">
        <v>24969</v>
      </c>
      <c r="C10" s="127">
        <v>25000</v>
      </c>
      <c r="D10" s="129">
        <f>C10/B10</f>
        <v>1.00124153950899</v>
      </c>
    </row>
    <row r="11" s="113" customFormat="true" ht="24.95" customHeight="true" spans="1:4">
      <c r="A11" s="99" t="s">
        <v>174</v>
      </c>
      <c r="B11" s="127"/>
      <c r="C11" s="127"/>
      <c r="D11" s="128"/>
    </row>
    <row r="12" s="112" customFormat="true" ht="24.95" customHeight="true" spans="1:4">
      <c r="A12" s="99" t="s">
        <v>175</v>
      </c>
      <c r="B12" s="127">
        <v>406954</v>
      </c>
      <c r="C12" s="127">
        <v>349702</v>
      </c>
      <c r="D12" s="129">
        <f>C12/B12</f>
        <v>0.859315794905567</v>
      </c>
    </row>
    <row r="13" s="114" customFormat="true" ht="24.95" customHeight="true" spans="1:4">
      <c r="A13" s="99" t="s">
        <v>176</v>
      </c>
      <c r="B13" s="127"/>
      <c r="C13" s="127"/>
      <c r="D13" s="128"/>
    </row>
    <row r="14" ht="24.95" customHeight="true" spans="1:4">
      <c r="A14" s="99" t="s">
        <v>177</v>
      </c>
      <c r="B14" s="127"/>
      <c r="C14" s="127"/>
      <c r="D14" s="128"/>
    </row>
    <row r="15" ht="24.95" customHeight="true" spans="1:4">
      <c r="A15" s="99" t="s">
        <v>178</v>
      </c>
      <c r="B15" s="127"/>
      <c r="C15" s="127"/>
      <c r="D15" s="128"/>
    </row>
    <row r="16" ht="24.95" customHeight="true" spans="1:4">
      <c r="A16" s="99" t="s">
        <v>179</v>
      </c>
      <c r="B16" s="127"/>
      <c r="C16" s="127"/>
      <c r="D16" s="129"/>
    </row>
    <row r="17" ht="39.75" customHeight="true" spans="1:4">
      <c r="A17" s="99" t="s">
        <v>180</v>
      </c>
      <c r="B17" s="127"/>
      <c r="C17" s="127"/>
      <c r="D17" s="128"/>
    </row>
    <row r="18" ht="24.95" customHeight="true" spans="1:4">
      <c r="A18" s="99" t="s">
        <v>181</v>
      </c>
      <c r="B18" s="127">
        <v>4851</v>
      </c>
      <c r="C18" s="127">
        <v>6000</v>
      </c>
      <c r="D18" s="129">
        <f>C18/B18</f>
        <v>1.23685837971552</v>
      </c>
    </row>
    <row r="19" ht="24.95" customHeight="true" spans="1:4">
      <c r="A19" s="99" t="s">
        <v>248</v>
      </c>
      <c r="B19" s="123"/>
      <c r="C19" s="123"/>
      <c r="D19" s="125"/>
    </row>
  </sheetData>
  <mergeCells count="1">
    <mergeCell ref="A2:D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B20" sqref="B20"/>
    </sheetView>
  </sheetViews>
  <sheetFormatPr defaultColWidth="9" defaultRowHeight="15" outlineLevelCol="3"/>
  <cols>
    <col min="1" max="4" width="22" style="46" customWidth="true"/>
    <col min="5" max="5" width="28.875" style="46" customWidth="true"/>
    <col min="6" max="16384" width="9" style="46"/>
  </cols>
  <sheetData>
    <row r="1" ht="81" customHeight="true" spans="1:4">
      <c r="A1" s="47" t="s">
        <v>249</v>
      </c>
      <c r="B1" s="48"/>
      <c r="C1" s="48"/>
      <c r="D1" s="48"/>
    </row>
    <row r="2" spans="1:4">
      <c r="A2" s="107" t="s">
        <v>250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  <row r="17" spans="1:4">
      <c r="A17" s="108"/>
      <c r="B17" s="108"/>
      <c r="C17" s="108"/>
      <c r="D17" s="108"/>
    </row>
    <row r="18" spans="1:4">
      <c r="A18" s="108"/>
      <c r="B18" s="108"/>
      <c r="C18" s="108"/>
      <c r="D18" s="108"/>
    </row>
    <row r="19" spans="1:4">
      <c r="A19" s="108"/>
      <c r="B19" s="108"/>
      <c r="C19" s="108"/>
      <c r="D19" s="108"/>
    </row>
  </sheetData>
  <mergeCells count="2">
    <mergeCell ref="A1:D1"/>
    <mergeCell ref="A2:D19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4" sqref="A4:D14"/>
    </sheetView>
  </sheetViews>
  <sheetFormatPr defaultColWidth="9.125" defaultRowHeight="15.75" outlineLevelCol="3"/>
  <cols>
    <col min="1" max="1" width="35.625" style="114" customWidth="true"/>
    <col min="2" max="4" width="15.625" style="114" customWidth="true"/>
    <col min="5" max="247" width="9.125" style="115"/>
    <col min="248" max="248" width="30.125" style="115" customWidth="true"/>
    <col min="249" max="251" width="16.625" style="115" customWidth="true"/>
    <col min="252" max="252" width="30.125" style="115" customWidth="true"/>
    <col min="253" max="255" width="18" style="115" customWidth="true"/>
    <col min="256" max="260" width="9.125" style="115" hidden="true" customWidth="true"/>
    <col min="261" max="503" width="9.125" style="115"/>
    <col min="504" max="504" width="30.125" style="115" customWidth="true"/>
    <col min="505" max="507" width="16.625" style="115" customWidth="true"/>
    <col min="508" max="508" width="30.125" style="115" customWidth="true"/>
    <col min="509" max="511" width="18" style="115" customWidth="true"/>
    <col min="512" max="516" width="9.125" style="115" hidden="true" customWidth="true"/>
    <col min="517" max="759" width="9.125" style="115"/>
    <col min="760" max="760" width="30.125" style="115" customWidth="true"/>
    <col min="761" max="763" width="16.625" style="115" customWidth="true"/>
    <col min="764" max="764" width="30.125" style="115" customWidth="true"/>
    <col min="765" max="767" width="18" style="115" customWidth="true"/>
    <col min="768" max="772" width="9.125" style="115" hidden="true" customWidth="true"/>
    <col min="773" max="1015" width="9.125" style="115"/>
    <col min="1016" max="1016" width="30.125" style="115" customWidth="true"/>
    <col min="1017" max="1019" width="16.625" style="115" customWidth="true"/>
    <col min="1020" max="1020" width="30.125" style="115" customWidth="true"/>
    <col min="1021" max="1023" width="18" style="115" customWidth="true"/>
    <col min="1024" max="1028" width="9.125" style="115" hidden="true" customWidth="true"/>
    <col min="1029" max="1271" width="9.125" style="115"/>
    <col min="1272" max="1272" width="30.125" style="115" customWidth="true"/>
    <col min="1273" max="1275" width="16.625" style="115" customWidth="true"/>
    <col min="1276" max="1276" width="30.125" style="115" customWidth="true"/>
    <col min="1277" max="1279" width="18" style="115" customWidth="true"/>
    <col min="1280" max="1284" width="9.125" style="115" hidden="true" customWidth="true"/>
    <col min="1285" max="1527" width="9.125" style="115"/>
    <col min="1528" max="1528" width="30.125" style="115" customWidth="true"/>
    <col min="1529" max="1531" width="16.625" style="115" customWidth="true"/>
    <col min="1532" max="1532" width="30.125" style="115" customWidth="true"/>
    <col min="1533" max="1535" width="18" style="115" customWidth="true"/>
    <col min="1536" max="1540" width="9.125" style="115" hidden="true" customWidth="true"/>
    <col min="1541" max="1783" width="9.125" style="115"/>
    <col min="1784" max="1784" width="30.125" style="115" customWidth="true"/>
    <col min="1785" max="1787" width="16.625" style="115" customWidth="true"/>
    <col min="1788" max="1788" width="30.125" style="115" customWidth="true"/>
    <col min="1789" max="1791" width="18" style="115" customWidth="true"/>
    <col min="1792" max="1796" width="9.125" style="115" hidden="true" customWidth="true"/>
    <col min="1797" max="2039" width="9.125" style="115"/>
    <col min="2040" max="2040" width="30.125" style="115" customWidth="true"/>
    <col min="2041" max="2043" width="16.625" style="115" customWidth="true"/>
    <col min="2044" max="2044" width="30.125" style="115" customWidth="true"/>
    <col min="2045" max="2047" width="18" style="115" customWidth="true"/>
    <col min="2048" max="2052" width="9.125" style="115" hidden="true" customWidth="true"/>
    <col min="2053" max="2295" width="9.125" style="115"/>
    <col min="2296" max="2296" width="30.125" style="115" customWidth="true"/>
    <col min="2297" max="2299" width="16.625" style="115" customWidth="true"/>
    <col min="2300" max="2300" width="30.125" style="115" customWidth="true"/>
    <col min="2301" max="2303" width="18" style="115" customWidth="true"/>
    <col min="2304" max="2308" width="9.125" style="115" hidden="true" customWidth="true"/>
    <col min="2309" max="2551" width="9.125" style="115"/>
    <col min="2552" max="2552" width="30.125" style="115" customWidth="true"/>
    <col min="2553" max="2555" width="16.625" style="115" customWidth="true"/>
    <col min="2556" max="2556" width="30.125" style="115" customWidth="true"/>
    <col min="2557" max="2559" width="18" style="115" customWidth="true"/>
    <col min="2560" max="2564" width="9.125" style="115" hidden="true" customWidth="true"/>
    <col min="2565" max="2807" width="9.125" style="115"/>
    <col min="2808" max="2808" width="30.125" style="115" customWidth="true"/>
    <col min="2809" max="2811" width="16.625" style="115" customWidth="true"/>
    <col min="2812" max="2812" width="30.125" style="115" customWidth="true"/>
    <col min="2813" max="2815" width="18" style="115" customWidth="true"/>
    <col min="2816" max="2820" width="9.125" style="115" hidden="true" customWidth="true"/>
    <col min="2821" max="3063" width="9.125" style="115"/>
    <col min="3064" max="3064" width="30.125" style="115" customWidth="true"/>
    <col min="3065" max="3067" width="16.625" style="115" customWidth="true"/>
    <col min="3068" max="3068" width="30.125" style="115" customWidth="true"/>
    <col min="3069" max="3071" width="18" style="115" customWidth="true"/>
    <col min="3072" max="3076" width="9.125" style="115" hidden="true" customWidth="true"/>
    <col min="3077" max="3319" width="9.125" style="115"/>
    <col min="3320" max="3320" width="30.125" style="115" customWidth="true"/>
    <col min="3321" max="3323" width="16.625" style="115" customWidth="true"/>
    <col min="3324" max="3324" width="30.125" style="115" customWidth="true"/>
    <col min="3325" max="3327" width="18" style="115" customWidth="true"/>
    <col min="3328" max="3332" width="9.125" style="115" hidden="true" customWidth="true"/>
    <col min="3333" max="3575" width="9.125" style="115"/>
    <col min="3576" max="3576" width="30.125" style="115" customWidth="true"/>
    <col min="3577" max="3579" width="16.625" style="115" customWidth="true"/>
    <col min="3580" max="3580" width="30.125" style="115" customWidth="true"/>
    <col min="3581" max="3583" width="18" style="115" customWidth="true"/>
    <col min="3584" max="3588" width="9.125" style="115" hidden="true" customWidth="true"/>
    <col min="3589" max="3831" width="9.125" style="115"/>
    <col min="3832" max="3832" width="30.125" style="115" customWidth="true"/>
    <col min="3833" max="3835" width="16.625" style="115" customWidth="true"/>
    <col min="3836" max="3836" width="30.125" style="115" customWidth="true"/>
    <col min="3837" max="3839" width="18" style="115" customWidth="true"/>
    <col min="3840" max="3844" width="9.125" style="115" hidden="true" customWidth="true"/>
    <col min="3845" max="4087" width="9.125" style="115"/>
    <col min="4088" max="4088" width="30.125" style="115" customWidth="true"/>
    <col min="4089" max="4091" width="16.625" style="115" customWidth="true"/>
    <col min="4092" max="4092" width="30.125" style="115" customWidth="true"/>
    <col min="4093" max="4095" width="18" style="115" customWidth="true"/>
    <col min="4096" max="4100" width="9.125" style="115" hidden="true" customWidth="true"/>
    <col min="4101" max="4343" width="9.125" style="115"/>
    <col min="4344" max="4344" width="30.125" style="115" customWidth="true"/>
    <col min="4345" max="4347" width="16.625" style="115" customWidth="true"/>
    <col min="4348" max="4348" width="30.125" style="115" customWidth="true"/>
    <col min="4349" max="4351" width="18" style="115" customWidth="true"/>
    <col min="4352" max="4356" width="9.125" style="115" hidden="true" customWidth="true"/>
    <col min="4357" max="4599" width="9.125" style="115"/>
    <col min="4600" max="4600" width="30.125" style="115" customWidth="true"/>
    <col min="4601" max="4603" width="16.625" style="115" customWidth="true"/>
    <col min="4604" max="4604" width="30.125" style="115" customWidth="true"/>
    <col min="4605" max="4607" width="18" style="115" customWidth="true"/>
    <col min="4608" max="4612" width="9.125" style="115" hidden="true" customWidth="true"/>
    <col min="4613" max="4855" width="9.125" style="115"/>
    <col min="4856" max="4856" width="30.125" style="115" customWidth="true"/>
    <col min="4857" max="4859" width="16.625" style="115" customWidth="true"/>
    <col min="4860" max="4860" width="30.125" style="115" customWidth="true"/>
    <col min="4861" max="4863" width="18" style="115" customWidth="true"/>
    <col min="4864" max="4868" width="9.125" style="115" hidden="true" customWidth="true"/>
    <col min="4869" max="5111" width="9.125" style="115"/>
    <col min="5112" max="5112" width="30.125" style="115" customWidth="true"/>
    <col min="5113" max="5115" width="16.625" style="115" customWidth="true"/>
    <col min="5116" max="5116" width="30.125" style="115" customWidth="true"/>
    <col min="5117" max="5119" width="18" style="115" customWidth="true"/>
    <col min="5120" max="5124" width="9.125" style="115" hidden="true" customWidth="true"/>
    <col min="5125" max="5367" width="9.125" style="115"/>
    <col min="5368" max="5368" width="30.125" style="115" customWidth="true"/>
    <col min="5369" max="5371" width="16.625" style="115" customWidth="true"/>
    <col min="5372" max="5372" width="30.125" style="115" customWidth="true"/>
    <col min="5373" max="5375" width="18" style="115" customWidth="true"/>
    <col min="5376" max="5380" width="9.125" style="115" hidden="true" customWidth="true"/>
    <col min="5381" max="5623" width="9.125" style="115"/>
    <col min="5624" max="5624" width="30.125" style="115" customWidth="true"/>
    <col min="5625" max="5627" width="16.625" style="115" customWidth="true"/>
    <col min="5628" max="5628" width="30.125" style="115" customWidth="true"/>
    <col min="5629" max="5631" width="18" style="115" customWidth="true"/>
    <col min="5632" max="5636" width="9.125" style="115" hidden="true" customWidth="true"/>
    <col min="5637" max="5879" width="9.125" style="115"/>
    <col min="5880" max="5880" width="30.125" style="115" customWidth="true"/>
    <col min="5881" max="5883" width="16.625" style="115" customWidth="true"/>
    <col min="5884" max="5884" width="30.125" style="115" customWidth="true"/>
    <col min="5885" max="5887" width="18" style="115" customWidth="true"/>
    <col min="5888" max="5892" width="9.125" style="115" hidden="true" customWidth="true"/>
    <col min="5893" max="6135" width="9.125" style="115"/>
    <col min="6136" max="6136" width="30.125" style="115" customWidth="true"/>
    <col min="6137" max="6139" width="16.625" style="115" customWidth="true"/>
    <col min="6140" max="6140" width="30.125" style="115" customWidth="true"/>
    <col min="6141" max="6143" width="18" style="115" customWidth="true"/>
    <col min="6144" max="6148" width="9.125" style="115" hidden="true" customWidth="true"/>
    <col min="6149" max="6391" width="9.125" style="115"/>
    <col min="6392" max="6392" width="30.125" style="115" customWidth="true"/>
    <col min="6393" max="6395" width="16.625" style="115" customWidth="true"/>
    <col min="6396" max="6396" width="30.125" style="115" customWidth="true"/>
    <col min="6397" max="6399" width="18" style="115" customWidth="true"/>
    <col min="6400" max="6404" width="9.125" style="115" hidden="true" customWidth="true"/>
    <col min="6405" max="6647" width="9.125" style="115"/>
    <col min="6648" max="6648" width="30.125" style="115" customWidth="true"/>
    <col min="6649" max="6651" width="16.625" style="115" customWidth="true"/>
    <col min="6652" max="6652" width="30.125" style="115" customWidth="true"/>
    <col min="6653" max="6655" width="18" style="115" customWidth="true"/>
    <col min="6656" max="6660" width="9.125" style="115" hidden="true" customWidth="true"/>
    <col min="6661" max="6903" width="9.125" style="115"/>
    <col min="6904" max="6904" width="30.125" style="115" customWidth="true"/>
    <col min="6905" max="6907" width="16.625" style="115" customWidth="true"/>
    <col min="6908" max="6908" width="30.125" style="115" customWidth="true"/>
    <col min="6909" max="6911" width="18" style="115" customWidth="true"/>
    <col min="6912" max="6916" width="9.125" style="115" hidden="true" customWidth="true"/>
    <col min="6917" max="7159" width="9.125" style="115"/>
    <col min="7160" max="7160" width="30.125" style="115" customWidth="true"/>
    <col min="7161" max="7163" width="16.625" style="115" customWidth="true"/>
    <col min="7164" max="7164" width="30.125" style="115" customWidth="true"/>
    <col min="7165" max="7167" width="18" style="115" customWidth="true"/>
    <col min="7168" max="7172" width="9.125" style="115" hidden="true" customWidth="true"/>
    <col min="7173" max="7415" width="9.125" style="115"/>
    <col min="7416" max="7416" width="30.125" style="115" customWidth="true"/>
    <col min="7417" max="7419" width="16.625" style="115" customWidth="true"/>
    <col min="7420" max="7420" width="30.125" style="115" customWidth="true"/>
    <col min="7421" max="7423" width="18" style="115" customWidth="true"/>
    <col min="7424" max="7428" width="9.125" style="115" hidden="true" customWidth="true"/>
    <col min="7429" max="7671" width="9.125" style="115"/>
    <col min="7672" max="7672" width="30.125" style="115" customWidth="true"/>
    <col min="7673" max="7675" width="16.625" style="115" customWidth="true"/>
    <col min="7676" max="7676" width="30.125" style="115" customWidth="true"/>
    <col min="7677" max="7679" width="18" style="115" customWidth="true"/>
    <col min="7680" max="7684" width="9.125" style="115" hidden="true" customWidth="true"/>
    <col min="7685" max="7927" width="9.125" style="115"/>
    <col min="7928" max="7928" width="30.125" style="115" customWidth="true"/>
    <col min="7929" max="7931" width="16.625" style="115" customWidth="true"/>
    <col min="7932" max="7932" width="30.125" style="115" customWidth="true"/>
    <col min="7933" max="7935" width="18" style="115" customWidth="true"/>
    <col min="7936" max="7940" width="9.125" style="115" hidden="true" customWidth="true"/>
    <col min="7941" max="8183" width="9.125" style="115"/>
    <col min="8184" max="8184" width="30.125" style="115" customWidth="true"/>
    <col min="8185" max="8187" width="16.625" style="115" customWidth="true"/>
    <col min="8188" max="8188" width="30.125" style="115" customWidth="true"/>
    <col min="8189" max="8191" width="18" style="115" customWidth="true"/>
    <col min="8192" max="8196" width="9.125" style="115" hidden="true" customWidth="true"/>
    <col min="8197" max="8439" width="9.125" style="115"/>
    <col min="8440" max="8440" width="30.125" style="115" customWidth="true"/>
    <col min="8441" max="8443" width="16.625" style="115" customWidth="true"/>
    <col min="8444" max="8444" width="30.125" style="115" customWidth="true"/>
    <col min="8445" max="8447" width="18" style="115" customWidth="true"/>
    <col min="8448" max="8452" width="9.125" style="115" hidden="true" customWidth="true"/>
    <col min="8453" max="8695" width="9.125" style="115"/>
    <col min="8696" max="8696" width="30.125" style="115" customWidth="true"/>
    <col min="8697" max="8699" width="16.625" style="115" customWidth="true"/>
    <col min="8700" max="8700" width="30.125" style="115" customWidth="true"/>
    <col min="8701" max="8703" width="18" style="115" customWidth="true"/>
    <col min="8704" max="8708" width="9.125" style="115" hidden="true" customWidth="true"/>
    <col min="8709" max="8951" width="9.125" style="115"/>
    <col min="8952" max="8952" width="30.125" style="115" customWidth="true"/>
    <col min="8953" max="8955" width="16.625" style="115" customWidth="true"/>
    <col min="8956" max="8956" width="30.125" style="115" customWidth="true"/>
    <col min="8957" max="8959" width="18" style="115" customWidth="true"/>
    <col min="8960" max="8964" width="9.125" style="115" hidden="true" customWidth="true"/>
    <col min="8965" max="9207" width="9.125" style="115"/>
    <col min="9208" max="9208" width="30.125" style="115" customWidth="true"/>
    <col min="9209" max="9211" width="16.625" style="115" customWidth="true"/>
    <col min="9212" max="9212" width="30.125" style="115" customWidth="true"/>
    <col min="9213" max="9215" width="18" style="115" customWidth="true"/>
    <col min="9216" max="9220" width="9.125" style="115" hidden="true" customWidth="true"/>
    <col min="9221" max="9463" width="9.125" style="115"/>
    <col min="9464" max="9464" width="30.125" style="115" customWidth="true"/>
    <col min="9465" max="9467" width="16.625" style="115" customWidth="true"/>
    <col min="9468" max="9468" width="30.125" style="115" customWidth="true"/>
    <col min="9469" max="9471" width="18" style="115" customWidth="true"/>
    <col min="9472" max="9476" width="9.125" style="115" hidden="true" customWidth="true"/>
    <col min="9477" max="9719" width="9.125" style="115"/>
    <col min="9720" max="9720" width="30.125" style="115" customWidth="true"/>
    <col min="9721" max="9723" width="16.625" style="115" customWidth="true"/>
    <col min="9724" max="9724" width="30.125" style="115" customWidth="true"/>
    <col min="9725" max="9727" width="18" style="115" customWidth="true"/>
    <col min="9728" max="9732" width="9.125" style="115" hidden="true" customWidth="true"/>
    <col min="9733" max="9975" width="9.125" style="115"/>
    <col min="9976" max="9976" width="30.125" style="115" customWidth="true"/>
    <col min="9977" max="9979" width="16.625" style="115" customWidth="true"/>
    <col min="9980" max="9980" width="30.125" style="115" customWidth="true"/>
    <col min="9981" max="9983" width="18" style="115" customWidth="true"/>
    <col min="9984" max="9988" width="9.125" style="115" hidden="true" customWidth="true"/>
    <col min="9989" max="10231" width="9.125" style="115"/>
    <col min="10232" max="10232" width="30.125" style="115" customWidth="true"/>
    <col min="10233" max="10235" width="16.625" style="115" customWidth="true"/>
    <col min="10236" max="10236" width="30.125" style="115" customWidth="true"/>
    <col min="10237" max="10239" width="18" style="115" customWidth="true"/>
    <col min="10240" max="10244" width="9.125" style="115" hidden="true" customWidth="true"/>
    <col min="10245" max="10487" width="9.125" style="115"/>
    <col min="10488" max="10488" width="30.125" style="115" customWidth="true"/>
    <col min="10489" max="10491" width="16.625" style="115" customWidth="true"/>
    <col min="10492" max="10492" width="30.125" style="115" customWidth="true"/>
    <col min="10493" max="10495" width="18" style="115" customWidth="true"/>
    <col min="10496" max="10500" width="9.125" style="115" hidden="true" customWidth="true"/>
    <col min="10501" max="10743" width="9.125" style="115"/>
    <col min="10744" max="10744" width="30.125" style="115" customWidth="true"/>
    <col min="10745" max="10747" width="16.625" style="115" customWidth="true"/>
    <col min="10748" max="10748" width="30.125" style="115" customWidth="true"/>
    <col min="10749" max="10751" width="18" style="115" customWidth="true"/>
    <col min="10752" max="10756" width="9.125" style="115" hidden="true" customWidth="true"/>
    <col min="10757" max="10999" width="9.125" style="115"/>
    <col min="11000" max="11000" width="30.125" style="115" customWidth="true"/>
    <col min="11001" max="11003" width="16.625" style="115" customWidth="true"/>
    <col min="11004" max="11004" width="30.125" style="115" customWidth="true"/>
    <col min="11005" max="11007" width="18" style="115" customWidth="true"/>
    <col min="11008" max="11012" width="9.125" style="115" hidden="true" customWidth="true"/>
    <col min="11013" max="11255" width="9.125" style="115"/>
    <col min="11256" max="11256" width="30.125" style="115" customWidth="true"/>
    <col min="11257" max="11259" width="16.625" style="115" customWidth="true"/>
    <col min="11260" max="11260" width="30.125" style="115" customWidth="true"/>
    <col min="11261" max="11263" width="18" style="115" customWidth="true"/>
    <col min="11264" max="11268" width="9.125" style="115" hidden="true" customWidth="true"/>
    <col min="11269" max="11511" width="9.125" style="115"/>
    <col min="11512" max="11512" width="30.125" style="115" customWidth="true"/>
    <col min="11513" max="11515" width="16.625" style="115" customWidth="true"/>
    <col min="11516" max="11516" width="30.125" style="115" customWidth="true"/>
    <col min="11517" max="11519" width="18" style="115" customWidth="true"/>
    <col min="11520" max="11524" width="9.125" style="115" hidden="true" customWidth="true"/>
    <col min="11525" max="11767" width="9.125" style="115"/>
    <col min="11768" max="11768" width="30.125" style="115" customWidth="true"/>
    <col min="11769" max="11771" width="16.625" style="115" customWidth="true"/>
    <col min="11772" max="11772" width="30.125" style="115" customWidth="true"/>
    <col min="11773" max="11775" width="18" style="115" customWidth="true"/>
    <col min="11776" max="11780" width="9.125" style="115" hidden="true" customWidth="true"/>
    <col min="11781" max="12023" width="9.125" style="115"/>
    <col min="12024" max="12024" width="30.125" style="115" customWidth="true"/>
    <col min="12025" max="12027" width="16.625" style="115" customWidth="true"/>
    <col min="12028" max="12028" width="30.125" style="115" customWidth="true"/>
    <col min="12029" max="12031" width="18" style="115" customWidth="true"/>
    <col min="12032" max="12036" width="9.125" style="115" hidden="true" customWidth="true"/>
    <col min="12037" max="12279" width="9.125" style="115"/>
    <col min="12280" max="12280" width="30.125" style="115" customWidth="true"/>
    <col min="12281" max="12283" width="16.625" style="115" customWidth="true"/>
    <col min="12284" max="12284" width="30.125" style="115" customWidth="true"/>
    <col min="12285" max="12287" width="18" style="115" customWidth="true"/>
    <col min="12288" max="12292" width="9.125" style="115" hidden="true" customWidth="true"/>
    <col min="12293" max="12535" width="9.125" style="115"/>
    <col min="12536" max="12536" width="30.125" style="115" customWidth="true"/>
    <col min="12537" max="12539" width="16.625" style="115" customWidth="true"/>
    <col min="12540" max="12540" width="30.125" style="115" customWidth="true"/>
    <col min="12541" max="12543" width="18" style="115" customWidth="true"/>
    <col min="12544" max="12548" width="9.125" style="115" hidden="true" customWidth="true"/>
    <col min="12549" max="12791" width="9.125" style="115"/>
    <col min="12792" max="12792" width="30.125" style="115" customWidth="true"/>
    <col min="12793" max="12795" width="16.625" style="115" customWidth="true"/>
    <col min="12796" max="12796" width="30.125" style="115" customWidth="true"/>
    <col min="12797" max="12799" width="18" style="115" customWidth="true"/>
    <col min="12800" max="12804" width="9.125" style="115" hidden="true" customWidth="true"/>
    <col min="12805" max="13047" width="9.125" style="115"/>
    <col min="13048" max="13048" width="30.125" style="115" customWidth="true"/>
    <col min="13049" max="13051" width="16.625" style="115" customWidth="true"/>
    <col min="13052" max="13052" width="30.125" style="115" customWidth="true"/>
    <col min="13053" max="13055" width="18" style="115" customWidth="true"/>
    <col min="13056" max="13060" width="9.125" style="115" hidden="true" customWidth="true"/>
    <col min="13061" max="13303" width="9.125" style="115"/>
    <col min="13304" max="13304" width="30.125" style="115" customWidth="true"/>
    <col min="13305" max="13307" width="16.625" style="115" customWidth="true"/>
    <col min="13308" max="13308" width="30.125" style="115" customWidth="true"/>
    <col min="13309" max="13311" width="18" style="115" customWidth="true"/>
    <col min="13312" max="13316" width="9.125" style="115" hidden="true" customWidth="true"/>
    <col min="13317" max="13559" width="9.125" style="115"/>
    <col min="13560" max="13560" width="30.125" style="115" customWidth="true"/>
    <col min="13561" max="13563" width="16.625" style="115" customWidth="true"/>
    <col min="13564" max="13564" width="30.125" style="115" customWidth="true"/>
    <col min="13565" max="13567" width="18" style="115" customWidth="true"/>
    <col min="13568" max="13572" width="9.125" style="115" hidden="true" customWidth="true"/>
    <col min="13573" max="13815" width="9.125" style="115"/>
    <col min="13816" max="13816" width="30.125" style="115" customWidth="true"/>
    <col min="13817" max="13819" width="16.625" style="115" customWidth="true"/>
    <col min="13820" max="13820" width="30.125" style="115" customWidth="true"/>
    <col min="13821" max="13823" width="18" style="115" customWidth="true"/>
    <col min="13824" max="13828" width="9.125" style="115" hidden="true" customWidth="true"/>
    <col min="13829" max="14071" width="9.125" style="115"/>
    <col min="14072" max="14072" width="30.125" style="115" customWidth="true"/>
    <col min="14073" max="14075" width="16.625" style="115" customWidth="true"/>
    <col min="14076" max="14076" width="30.125" style="115" customWidth="true"/>
    <col min="14077" max="14079" width="18" style="115" customWidth="true"/>
    <col min="14080" max="14084" width="9.125" style="115" hidden="true" customWidth="true"/>
    <col min="14085" max="14327" width="9.125" style="115"/>
    <col min="14328" max="14328" width="30.125" style="115" customWidth="true"/>
    <col min="14329" max="14331" width="16.625" style="115" customWidth="true"/>
    <col min="14332" max="14332" width="30.125" style="115" customWidth="true"/>
    <col min="14333" max="14335" width="18" style="115" customWidth="true"/>
    <col min="14336" max="14340" width="9.125" style="115" hidden="true" customWidth="true"/>
    <col min="14341" max="14583" width="9.125" style="115"/>
    <col min="14584" max="14584" width="30.125" style="115" customWidth="true"/>
    <col min="14585" max="14587" width="16.625" style="115" customWidth="true"/>
    <col min="14588" max="14588" width="30.125" style="115" customWidth="true"/>
    <col min="14589" max="14591" width="18" style="115" customWidth="true"/>
    <col min="14592" max="14596" width="9.125" style="115" hidden="true" customWidth="true"/>
    <col min="14597" max="14839" width="9.125" style="115"/>
    <col min="14840" max="14840" width="30.125" style="115" customWidth="true"/>
    <col min="14841" max="14843" width="16.625" style="115" customWidth="true"/>
    <col min="14844" max="14844" width="30.125" style="115" customWidth="true"/>
    <col min="14845" max="14847" width="18" style="115" customWidth="true"/>
    <col min="14848" max="14852" width="9.125" style="115" hidden="true" customWidth="true"/>
    <col min="14853" max="15095" width="9.125" style="115"/>
    <col min="15096" max="15096" width="30.125" style="115" customWidth="true"/>
    <col min="15097" max="15099" width="16.625" style="115" customWidth="true"/>
    <col min="15100" max="15100" width="30.125" style="115" customWidth="true"/>
    <col min="15101" max="15103" width="18" style="115" customWidth="true"/>
    <col min="15104" max="15108" width="9.125" style="115" hidden="true" customWidth="true"/>
    <col min="15109" max="15351" width="9.125" style="115"/>
    <col min="15352" max="15352" width="30.125" style="115" customWidth="true"/>
    <col min="15353" max="15355" width="16.625" style="115" customWidth="true"/>
    <col min="15356" max="15356" width="30.125" style="115" customWidth="true"/>
    <col min="15357" max="15359" width="18" style="115" customWidth="true"/>
    <col min="15360" max="15364" width="9.125" style="115" hidden="true" customWidth="true"/>
    <col min="15365" max="15607" width="9.125" style="115"/>
    <col min="15608" max="15608" width="30.125" style="115" customWidth="true"/>
    <col min="15609" max="15611" width="16.625" style="115" customWidth="true"/>
    <col min="15612" max="15612" width="30.125" style="115" customWidth="true"/>
    <col min="15613" max="15615" width="18" style="115" customWidth="true"/>
    <col min="15616" max="15620" width="9.125" style="115" hidden="true" customWidth="true"/>
    <col min="15621" max="15863" width="9.125" style="115"/>
    <col min="15864" max="15864" width="30.125" style="115" customWidth="true"/>
    <col min="15865" max="15867" width="16.625" style="115" customWidth="true"/>
    <col min="15868" max="15868" width="30.125" style="115" customWidth="true"/>
    <col min="15869" max="15871" width="18" style="115" customWidth="true"/>
    <col min="15872" max="15876" width="9.125" style="115" hidden="true" customWidth="true"/>
    <col min="15877" max="16119" width="9.125" style="115"/>
    <col min="16120" max="16120" width="30.125" style="115" customWidth="true"/>
    <col min="16121" max="16123" width="16.625" style="115" customWidth="true"/>
    <col min="16124" max="16124" width="30.125" style="115" customWidth="true"/>
    <col min="16125" max="16127" width="18" style="115" customWidth="true"/>
    <col min="16128" max="16132" width="9.125" style="115" hidden="true" customWidth="true"/>
    <col min="16133" max="16384" width="9.125" style="115"/>
  </cols>
  <sheetData>
    <row r="1" s="109" customFormat="true" ht="19.5" customHeight="true" spans="1:3">
      <c r="A1" s="4" t="s">
        <v>251</v>
      </c>
      <c r="B1" s="110"/>
      <c r="C1" s="110"/>
    </row>
    <row r="2" s="110" customFormat="true" ht="21" spans="1:4">
      <c r="A2" s="116" t="s">
        <v>252</v>
      </c>
      <c r="B2" s="116"/>
      <c r="C2" s="116"/>
      <c r="D2" s="116"/>
    </row>
    <row r="3" s="111" customFormat="true" ht="19.5" customHeight="true" spans="1:4">
      <c r="A3" s="117"/>
      <c r="B3" s="117"/>
      <c r="C3" s="117"/>
      <c r="D3" s="118" t="s">
        <v>45</v>
      </c>
    </row>
    <row r="4" s="111" customFormat="true" ht="50.1" customHeight="true" spans="1:4">
      <c r="A4" s="119" t="s">
        <v>46</v>
      </c>
      <c r="B4" s="75" t="s">
        <v>236</v>
      </c>
      <c r="C4" s="98" t="s">
        <v>230</v>
      </c>
      <c r="D4" s="57" t="s">
        <v>237</v>
      </c>
    </row>
    <row r="5" s="112" customFormat="true" ht="24.95" customHeight="true" spans="1:4">
      <c r="A5" s="120" t="s">
        <v>79</v>
      </c>
      <c r="B5" s="121">
        <f>SUM(B6:B14)</f>
        <v>139977</v>
      </c>
      <c r="C5" s="121">
        <f>SUM(C6:C14)</f>
        <v>270873</v>
      </c>
      <c r="D5" s="122">
        <f>C5/B5</f>
        <v>1.93512505625924</v>
      </c>
    </row>
    <row r="6" s="113" customFormat="true" ht="24.95" customHeight="true" spans="1:4">
      <c r="A6" s="99" t="s">
        <v>186</v>
      </c>
      <c r="B6" s="123"/>
      <c r="C6" s="123"/>
      <c r="D6" s="124"/>
    </row>
    <row r="7" s="113" customFormat="true" ht="24.95" customHeight="true" spans="1:4">
      <c r="A7" s="99" t="s">
        <v>187</v>
      </c>
      <c r="B7" s="123"/>
      <c r="C7" s="123"/>
      <c r="D7" s="124"/>
    </row>
    <row r="8" s="113" customFormat="true" ht="24.95" customHeight="true" spans="1:4">
      <c r="A8" s="99" t="s">
        <v>188</v>
      </c>
      <c r="B8" s="123">
        <v>139977</v>
      </c>
      <c r="C8" s="123">
        <v>265777</v>
      </c>
      <c r="D8" s="124">
        <f>C8/B8</f>
        <v>1.89871907527665</v>
      </c>
    </row>
    <row r="9" s="113" customFormat="true" ht="24.95" customHeight="true" spans="1:4">
      <c r="A9" s="99" t="s">
        <v>189</v>
      </c>
      <c r="B9" s="123"/>
      <c r="C9" s="123">
        <v>5096</v>
      </c>
      <c r="D9" s="124"/>
    </row>
    <row r="10" s="113" customFormat="true" ht="24.95" customHeight="true" spans="1:4">
      <c r="A10" s="99" t="s">
        <v>190</v>
      </c>
      <c r="B10" s="123"/>
      <c r="C10" s="123"/>
      <c r="D10" s="124"/>
    </row>
    <row r="11" s="113" customFormat="true" ht="24.95" customHeight="true" spans="1:4">
      <c r="A11" s="99" t="s">
        <v>191</v>
      </c>
      <c r="B11" s="123"/>
      <c r="C11" s="123"/>
      <c r="D11" s="124"/>
    </row>
    <row r="12" s="112" customFormat="true" ht="24.95" customHeight="true" spans="1:4">
      <c r="A12" s="99" t="s">
        <v>192</v>
      </c>
      <c r="B12" s="123"/>
      <c r="C12" s="123"/>
      <c r="D12" s="124"/>
    </row>
    <row r="13" s="114" customFormat="true" ht="24.95" customHeight="true" spans="1:4">
      <c r="A13" s="99" t="s">
        <v>193</v>
      </c>
      <c r="B13" s="123"/>
      <c r="C13" s="123"/>
      <c r="D13" s="124"/>
    </row>
    <row r="14" ht="24.95" customHeight="true" spans="1:4">
      <c r="A14" s="99" t="s">
        <v>253</v>
      </c>
      <c r="B14" s="123"/>
      <c r="C14" s="123"/>
      <c r="D14" s="125"/>
    </row>
  </sheetData>
  <mergeCells count="1">
    <mergeCell ref="A2:D2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A20" sqref="A20"/>
    </sheetView>
  </sheetViews>
  <sheetFormatPr defaultColWidth="9" defaultRowHeight="15" outlineLevelCol="3"/>
  <cols>
    <col min="1" max="4" width="22" style="46" customWidth="true"/>
    <col min="5" max="5" width="28.875" style="46" customWidth="true"/>
    <col min="6" max="16384" width="9" style="46"/>
  </cols>
  <sheetData>
    <row r="1" ht="90" customHeight="true" spans="1:4">
      <c r="A1" s="47" t="s">
        <v>254</v>
      </c>
      <c r="B1" s="48"/>
      <c r="C1" s="48"/>
      <c r="D1" s="48"/>
    </row>
    <row r="2" spans="1:4">
      <c r="A2" s="107" t="s">
        <v>255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showZeros="0" zoomScale="115" zoomScaleNormal="115" workbookViewId="0">
      <selection activeCell="A4" sqref="A4:D14"/>
    </sheetView>
  </sheetViews>
  <sheetFormatPr defaultColWidth="6.75" defaultRowHeight="12.75"/>
  <cols>
    <col min="1" max="1" width="35.625" style="50" customWidth="true"/>
    <col min="2" max="4" width="15.625" style="50" customWidth="true"/>
    <col min="5" max="7" width="9" style="50" customWidth="true"/>
    <col min="8" max="8" width="5.625" style="50" customWidth="true"/>
    <col min="9" max="9" width="10.125" style="50" customWidth="true"/>
    <col min="10" max="10" width="5.875" style="50" customWidth="true"/>
    <col min="11" max="16384" width="6.75" style="50"/>
  </cols>
  <sheetData>
    <row r="1" ht="19.5" customHeight="true" spans="1:1">
      <c r="A1" s="4" t="s">
        <v>256</v>
      </c>
    </row>
    <row r="2" s="91" customFormat="true" ht="33" customHeight="true" spans="1:253">
      <c r="A2" s="95" t="s">
        <v>257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</row>
    <row r="3" s="92" customFormat="true" ht="19.5" customHeight="true" spans="1:253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</row>
    <row r="4" s="93" customFormat="true" ht="50.1" customHeight="true" spans="1:253">
      <c r="A4" s="57" t="s">
        <v>46</v>
      </c>
      <c r="B4" s="75" t="s">
        <v>236</v>
      </c>
      <c r="C4" s="98" t="s">
        <v>230</v>
      </c>
      <c r="D4" s="57" t="s">
        <v>237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106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</row>
    <row r="5" s="94" customFormat="true" ht="24.95" customHeight="true" spans="1:4">
      <c r="A5" s="99" t="s">
        <v>199</v>
      </c>
      <c r="B5" s="100"/>
      <c r="C5" s="100"/>
      <c r="D5" s="101">
        <f>IFERROR(C5/B5,0)</f>
        <v>0</v>
      </c>
    </row>
    <row r="6" s="94" customFormat="true" ht="24.95" customHeight="true" spans="1:4">
      <c r="A6" s="102" t="s">
        <v>200</v>
      </c>
      <c r="B6" s="100"/>
      <c r="C6" s="100"/>
      <c r="D6" s="101">
        <f t="shared" ref="D6:D14" si="0">IFERROR(C6/B6,0)</f>
        <v>0</v>
      </c>
    </row>
    <row r="7" s="94" customFormat="true" ht="24.95" customHeight="true" spans="1:4">
      <c r="A7" s="102" t="s">
        <v>201</v>
      </c>
      <c r="B7" s="100"/>
      <c r="C7" s="100"/>
      <c r="D7" s="101">
        <f t="shared" si="0"/>
        <v>0</v>
      </c>
    </row>
    <row r="8" s="94" customFormat="true" ht="24.95" customHeight="true" spans="1:4">
      <c r="A8" s="102" t="s">
        <v>202</v>
      </c>
      <c r="B8" s="100"/>
      <c r="C8" s="100"/>
      <c r="D8" s="101">
        <f t="shared" si="0"/>
        <v>0</v>
      </c>
    </row>
    <row r="9" s="94" customFormat="true" ht="24.95" customHeight="true" spans="1:4">
      <c r="A9" s="102" t="s">
        <v>203</v>
      </c>
      <c r="B9" s="100">
        <v>100</v>
      </c>
      <c r="C9" s="100"/>
      <c r="D9" s="101">
        <f t="shared" si="0"/>
        <v>0</v>
      </c>
    </row>
    <row r="10" s="94" customFormat="true" ht="24.95" customHeight="true" spans="1:4">
      <c r="A10" s="102" t="s">
        <v>204</v>
      </c>
      <c r="B10" s="100"/>
      <c r="C10" s="100">
        <v>5096</v>
      </c>
      <c r="D10" s="101">
        <f t="shared" si="0"/>
        <v>0</v>
      </c>
    </row>
    <row r="11" s="94" customFormat="true" ht="24.95" customHeight="true" spans="1:4">
      <c r="A11" s="102" t="s">
        <v>205</v>
      </c>
      <c r="B11" s="100"/>
      <c r="C11" s="100"/>
      <c r="D11" s="101">
        <f t="shared" si="0"/>
        <v>0</v>
      </c>
    </row>
    <row r="12" s="94" customFormat="true" ht="24.95" customHeight="true" spans="1:4">
      <c r="A12" s="102" t="s">
        <v>206</v>
      </c>
      <c r="B12" s="100"/>
      <c r="C12" s="100"/>
      <c r="D12" s="101">
        <f t="shared" si="0"/>
        <v>0</v>
      </c>
    </row>
    <row r="13" s="94" customFormat="true" ht="24.95" customHeight="true" spans="1:4">
      <c r="A13" s="102" t="s">
        <v>207</v>
      </c>
      <c r="B13" s="100"/>
      <c r="C13" s="100"/>
      <c r="D13" s="101">
        <f t="shared" si="0"/>
        <v>0</v>
      </c>
    </row>
    <row r="14" s="94" customFormat="true" ht="24.95" customHeight="true" spans="1:4">
      <c r="A14" s="103" t="s">
        <v>209</v>
      </c>
      <c r="B14" s="104">
        <f>SUM(B5:B13)</f>
        <v>100</v>
      </c>
      <c r="C14" s="104">
        <f>SUM(C5:C13)</f>
        <v>5096</v>
      </c>
      <c r="D14" s="105">
        <f t="shared" si="0"/>
        <v>50.96</v>
      </c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tabSelected="1" workbookViewId="0">
      <selection activeCell="I6" sqref="I6"/>
    </sheetView>
  </sheetViews>
  <sheetFormatPr defaultColWidth="6.75" defaultRowHeight="12.75"/>
  <cols>
    <col min="1" max="1" width="35.625" style="50" customWidth="true"/>
    <col min="2" max="4" width="15.625" style="50" customWidth="true"/>
    <col min="5" max="6" width="9" style="50" customWidth="true"/>
    <col min="7" max="10" width="6" style="50" customWidth="true"/>
    <col min="11" max="11" width="9" style="50" customWidth="true"/>
    <col min="12" max="12" width="6.25" style="50" customWidth="true"/>
    <col min="13" max="49" width="9" style="50" customWidth="true"/>
    <col min="50" max="16384" width="6.75" style="50"/>
  </cols>
  <sheetData>
    <row r="1" ht="19.5" customHeight="true" spans="1:1">
      <c r="A1" s="4" t="s">
        <v>258</v>
      </c>
    </row>
    <row r="2" ht="26.25" customHeight="true" spans="1:49">
      <c r="A2" s="51" t="s">
        <v>259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8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ht="19.5" customHeight="true" spans="1:49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3"/>
      <c r="J3" s="83"/>
      <c r="K3" s="83"/>
      <c r="L3" s="87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4" s="4" customFormat="true" ht="50.1" customHeight="true" spans="1:49">
      <c r="A4" s="55" t="s">
        <v>46</v>
      </c>
      <c r="B4" s="55" t="s">
        <v>48</v>
      </c>
      <c r="C4" s="56" t="s">
        <v>230</v>
      </c>
      <c r="D4" s="57" t="s">
        <v>231</v>
      </c>
      <c r="E4" s="67"/>
      <c r="F4" s="67"/>
      <c r="G4" s="67"/>
      <c r="H4" s="67"/>
      <c r="I4" s="67"/>
      <c r="J4" s="67"/>
      <c r="K4" s="67"/>
      <c r="L4" s="88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53"/>
    </row>
    <row r="5" s="69" customFormat="true" ht="24.95" customHeight="true" spans="1:49">
      <c r="A5" s="75" t="s">
        <v>50</v>
      </c>
      <c r="B5" s="76">
        <f>SUM(B6:B9)</f>
        <v>0</v>
      </c>
      <c r="C5" s="77">
        <f>SUM(C6:C9)</f>
        <v>0</v>
      </c>
      <c r="D5" s="78" t="e">
        <f>C5/B5</f>
        <v>#DIV/0!</v>
      </c>
      <c r="E5" s="84"/>
      <c r="F5" s="84"/>
      <c r="G5" s="84"/>
      <c r="H5" s="84"/>
      <c r="I5" s="84"/>
      <c r="J5" s="84"/>
      <c r="K5" s="84"/>
      <c r="L5" s="85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90"/>
    </row>
    <row r="6" s="70" customFormat="true" ht="24.95" customHeight="true" spans="1:49">
      <c r="A6" s="79" t="s">
        <v>213</v>
      </c>
      <c r="B6" s="80"/>
      <c r="C6" s="80"/>
      <c r="D6" s="81" t="e">
        <f t="shared" ref="D6" si="0">C6/B6</f>
        <v>#DIV/0!</v>
      </c>
      <c r="E6" s="85"/>
      <c r="F6" s="85"/>
      <c r="G6" s="85"/>
      <c r="H6" s="85"/>
      <c r="I6" s="85"/>
      <c r="J6" s="85"/>
      <c r="K6" s="85"/>
      <c r="L6" s="89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</row>
    <row r="7" s="71" customFormat="true" ht="24.95" customHeight="true" spans="1:4">
      <c r="A7" s="79" t="s">
        <v>214</v>
      </c>
      <c r="B7" s="80"/>
      <c r="C7" s="80"/>
      <c r="D7" s="81"/>
    </row>
    <row r="8" s="71" customFormat="true" ht="24.95" customHeight="true" spans="1:4">
      <c r="A8" s="79" t="s">
        <v>215</v>
      </c>
      <c r="B8" s="80"/>
      <c r="C8" s="80"/>
      <c r="D8" s="81"/>
    </row>
    <row r="9" s="71" customFormat="true" ht="24.95" customHeight="true" spans="1:4">
      <c r="A9" s="79" t="s">
        <v>216</v>
      </c>
      <c r="B9" s="80"/>
      <c r="C9" s="80"/>
      <c r="D9" s="81"/>
    </row>
    <row r="10" s="71" customFormat="true" ht="37.5" customHeight="true" spans="1:4">
      <c r="A10" s="82"/>
      <c r="B10" s="82"/>
      <c r="C10" s="82"/>
      <c r="D10" s="82"/>
    </row>
  </sheetData>
  <sheetProtection formatCells="0" formatColumns="0" formatRows="0"/>
  <mergeCells count="2">
    <mergeCell ref="A2:D2"/>
    <mergeCell ref="A10:D10"/>
  </mergeCells>
  <printOptions horizontalCentered="true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5"/>
  <sheetViews>
    <sheetView workbookViewId="0">
      <selection activeCell="C20" sqref="C20"/>
    </sheetView>
  </sheetViews>
  <sheetFormatPr defaultColWidth="9" defaultRowHeight="15" outlineLevelCol="3"/>
  <cols>
    <col min="1" max="3" width="22.125" style="46" customWidth="true"/>
    <col min="4" max="4" width="27" style="46" customWidth="true"/>
    <col min="5" max="5" width="28.875" style="46" customWidth="true"/>
    <col min="6" max="16384" width="9" style="46"/>
  </cols>
  <sheetData>
    <row r="1" ht="65.25" customHeight="true" spans="1:4">
      <c r="A1" s="47" t="s">
        <v>260</v>
      </c>
      <c r="B1" s="48"/>
      <c r="C1" s="48"/>
      <c r="D1" s="48"/>
    </row>
    <row r="2" ht="14.25" customHeight="true" spans="1:4">
      <c r="A2" s="49" t="s">
        <v>261</v>
      </c>
      <c r="B2" s="49"/>
      <c r="C2" s="49"/>
      <c r="D2" s="49"/>
    </row>
    <row r="3" ht="14.25" customHeight="true" spans="1:4">
      <c r="A3" s="49"/>
      <c r="B3" s="49"/>
      <c r="C3" s="49"/>
      <c r="D3" s="49"/>
    </row>
    <row r="4" ht="14.25" customHeight="true" spans="1:4">
      <c r="A4" s="49"/>
      <c r="B4" s="49"/>
      <c r="C4" s="49"/>
      <c r="D4" s="49"/>
    </row>
    <row r="5" ht="14.25" customHeight="true" spans="1:4">
      <c r="A5" s="49"/>
      <c r="B5" s="49"/>
      <c r="C5" s="49"/>
      <c r="D5" s="49"/>
    </row>
    <row r="6" ht="14.25" customHeight="true" spans="1:4">
      <c r="A6" s="49"/>
      <c r="B6" s="49"/>
      <c r="C6" s="49"/>
      <c r="D6" s="49"/>
    </row>
    <row r="7" ht="14.25" customHeight="true" spans="1:4">
      <c r="A7" s="49"/>
      <c r="B7" s="49"/>
      <c r="C7" s="49"/>
      <c r="D7" s="49"/>
    </row>
    <row r="8" ht="14.25" customHeight="true" spans="1:4">
      <c r="A8" s="49"/>
      <c r="B8" s="49"/>
      <c r="C8" s="49"/>
      <c r="D8" s="49"/>
    </row>
    <row r="9" ht="14.25" customHeight="true" spans="1:4">
      <c r="A9" s="49"/>
      <c r="B9" s="49"/>
      <c r="C9" s="49"/>
      <c r="D9" s="49"/>
    </row>
    <row r="10" ht="14.25" customHeight="true" spans="1:4">
      <c r="A10" s="49"/>
      <c r="B10" s="49"/>
      <c r="C10" s="49"/>
      <c r="D10" s="49"/>
    </row>
    <row r="11" ht="14.25" customHeight="true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>
      <c r="A13" s="49"/>
      <c r="B13" s="49"/>
      <c r="C13" s="49"/>
      <c r="D13" s="49"/>
    </row>
    <row r="14" spans="1:4">
      <c r="A14" s="49"/>
      <c r="B14" s="49"/>
      <c r="C14" s="49"/>
      <c r="D14" s="49"/>
    </row>
    <row r="15" spans="1:4">
      <c r="A15" s="49"/>
      <c r="B15" s="49"/>
      <c r="C15" s="49"/>
      <c r="D15" s="49"/>
    </row>
  </sheetData>
  <mergeCells count="2">
    <mergeCell ref="A1:D1"/>
    <mergeCell ref="A2:D15"/>
  </mergeCells>
  <pageMargins left="0.7" right="0.7" top="0.75" bottom="0.75" header="0.3" footer="0.3"/>
  <pageSetup paperSize="9" scale="95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A4" sqref="A4:D9"/>
    </sheetView>
  </sheetViews>
  <sheetFormatPr defaultColWidth="6.75" defaultRowHeight="12.75"/>
  <cols>
    <col min="1" max="1" width="35.625" style="50" customWidth="true"/>
    <col min="2" max="4" width="15.625" style="50" customWidth="true"/>
    <col min="5" max="45" width="9" style="50" customWidth="true"/>
    <col min="46" max="16384" width="6.75" style="50"/>
  </cols>
  <sheetData>
    <row r="1" ht="19.5" customHeight="true" spans="1:1">
      <c r="A1" s="4" t="s">
        <v>262</v>
      </c>
    </row>
    <row r="2" ht="30.75" customHeight="true" spans="1:45">
      <c r="A2" s="51" t="s">
        <v>263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</row>
    <row r="3" s="4" customFormat="true" ht="19.5" customHeight="true" spans="1:45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</row>
    <row r="4" s="4" customFormat="true" ht="50.1" customHeight="true" spans="1:45">
      <c r="A4" s="55" t="s">
        <v>46</v>
      </c>
      <c r="B4" s="55" t="s">
        <v>236</v>
      </c>
      <c r="C4" s="56" t="s">
        <v>230</v>
      </c>
      <c r="D4" s="57" t="s">
        <v>237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8"/>
    </row>
    <row r="5" s="4" customFormat="true" ht="24.95" customHeight="true" spans="1:4">
      <c r="A5" s="58" t="s">
        <v>79</v>
      </c>
      <c r="B5" s="59">
        <f>SUM(B6:B9)</f>
        <v>0</v>
      </c>
      <c r="C5" s="59">
        <f>SUM(C6:C9)</f>
        <v>0</v>
      </c>
      <c r="D5" s="60" t="e">
        <f>C5/B5</f>
        <v>#DIV/0!</v>
      </c>
    </row>
    <row r="6" s="4" customFormat="true" ht="24.95" customHeight="true" spans="1:45">
      <c r="A6" s="61" t="s">
        <v>222</v>
      </c>
      <c r="B6" s="62"/>
      <c r="C6" s="62"/>
      <c r="D6" s="63" t="e">
        <f>C6/B6</f>
        <v>#DIV/0!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="4" customFormat="true" ht="24.95" customHeight="true" spans="1:45">
      <c r="A7" s="61" t="s">
        <v>223</v>
      </c>
      <c r="B7" s="55"/>
      <c r="C7" s="55"/>
      <c r="D7" s="64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="4" customFormat="true" ht="24.95" customHeight="true" spans="1:45">
      <c r="A8" s="61" t="s">
        <v>224</v>
      </c>
      <c r="B8" s="55"/>
      <c r="C8" s="55"/>
      <c r="D8" s="64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</row>
    <row r="9" s="4" customFormat="true" ht="24.95" customHeight="true" spans="1:45">
      <c r="A9" s="61" t="s">
        <v>225</v>
      </c>
      <c r="B9" s="55"/>
      <c r="C9" s="65"/>
      <c r="D9" s="64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showGridLines="0" showZeros="0" topLeftCell="A7" workbookViewId="0">
      <selection activeCell="A17" sqref="A17"/>
    </sheetView>
  </sheetViews>
  <sheetFormatPr defaultColWidth="6.75" defaultRowHeight="12.75"/>
  <cols>
    <col min="1" max="1" width="35.625" style="50" customWidth="true"/>
    <col min="2" max="4" width="15.625" style="50" customWidth="true"/>
    <col min="5" max="5" width="9" style="50" customWidth="true"/>
    <col min="6" max="7" width="6" style="50" customWidth="true"/>
    <col min="8" max="8" width="9" style="50" customWidth="true"/>
    <col min="9" max="9" width="6.25" style="50" customWidth="true"/>
    <col min="10" max="46" width="9" style="50" customWidth="true"/>
    <col min="47" max="16384" width="6.75" style="50"/>
  </cols>
  <sheetData>
    <row r="1" ht="19.5" customHeight="true" spans="1:1">
      <c r="A1" s="4" t="s">
        <v>42</v>
      </c>
    </row>
    <row r="2" ht="26.25" customHeight="true" spans="1:46">
      <c r="A2" s="51" t="s">
        <v>43</v>
      </c>
      <c r="B2" s="51"/>
      <c r="C2" s="51"/>
      <c r="D2" s="51"/>
      <c r="E2" s="66"/>
      <c r="F2" s="66"/>
      <c r="G2" s="66"/>
      <c r="H2" s="66"/>
      <c r="I2" s="8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</row>
    <row r="3" ht="19.5" customHeight="true" spans="1:46">
      <c r="A3" s="52"/>
      <c r="B3" s="72"/>
      <c r="C3" s="73" t="s">
        <v>44</v>
      </c>
      <c r="D3" s="74" t="s">
        <v>45</v>
      </c>
      <c r="E3" s="83"/>
      <c r="F3" s="83"/>
      <c r="G3" s="83"/>
      <c r="H3" s="83"/>
      <c r="I3" s="87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</row>
    <row r="4" s="4" customFormat="true" ht="50.1" customHeight="true" spans="1:46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8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53"/>
    </row>
    <row r="5" s="69" customFormat="true" ht="24.95" customHeight="true" spans="1:46">
      <c r="A5" s="75" t="s">
        <v>50</v>
      </c>
      <c r="B5" s="170">
        <f>B6+B22</f>
        <v>103020</v>
      </c>
      <c r="C5" s="170">
        <f>C6+C22</f>
        <v>65326</v>
      </c>
      <c r="D5" s="171">
        <f>C5/B5</f>
        <v>0.634109881576393</v>
      </c>
      <c r="E5" s="84"/>
      <c r="F5" s="84"/>
      <c r="G5" s="84"/>
      <c r="H5" s="84"/>
      <c r="I5" s="85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90"/>
    </row>
    <row r="6" s="70" customFormat="true" ht="24.95" customHeight="true" spans="1:46">
      <c r="A6" s="139" t="s">
        <v>51</v>
      </c>
      <c r="B6" s="170">
        <f>SUM(B7:B21)</f>
        <v>64208</v>
      </c>
      <c r="C6" s="170">
        <f>SUM(C7:C21)</f>
        <v>64160</v>
      </c>
      <c r="D6" s="171">
        <f t="shared" ref="D6:D28" si="0">C6/B6</f>
        <v>0.999252429603788</v>
      </c>
      <c r="E6" s="85"/>
      <c r="F6" s="85"/>
      <c r="G6" s="85"/>
      <c r="H6" s="85"/>
      <c r="I6" s="89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</row>
    <row r="7" s="71" customFormat="true" ht="24.95" customHeight="true" spans="1:4">
      <c r="A7" s="79" t="s">
        <v>52</v>
      </c>
      <c r="B7" s="172">
        <v>12574</v>
      </c>
      <c r="C7" s="172">
        <v>15151</v>
      </c>
      <c r="D7" s="173">
        <f t="shared" si="0"/>
        <v>1.20494671544457</v>
      </c>
    </row>
    <row r="8" s="71" customFormat="true" ht="24.95" customHeight="true" spans="1:4">
      <c r="A8" s="79" t="s">
        <v>53</v>
      </c>
      <c r="B8" s="172">
        <v>14326</v>
      </c>
      <c r="C8" s="172">
        <v>13083</v>
      </c>
      <c r="D8" s="173">
        <f t="shared" si="0"/>
        <v>0.913234678207455</v>
      </c>
    </row>
    <row r="9" s="71" customFormat="true" ht="24.95" customHeight="true" spans="1:4">
      <c r="A9" s="79" t="s">
        <v>54</v>
      </c>
      <c r="B9" s="172">
        <v>3538</v>
      </c>
      <c r="C9" s="172">
        <v>1540</v>
      </c>
      <c r="D9" s="173">
        <f t="shared" si="0"/>
        <v>0.435274166195591</v>
      </c>
    </row>
    <row r="10" s="71" customFormat="true" ht="24.95" customHeight="true" spans="1:4">
      <c r="A10" s="79" t="s">
        <v>55</v>
      </c>
      <c r="B10" s="172">
        <v>19</v>
      </c>
      <c r="C10" s="172">
        <v>-77</v>
      </c>
      <c r="D10" s="173">
        <f t="shared" si="0"/>
        <v>-4.05263157894737</v>
      </c>
    </row>
    <row r="11" s="71" customFormat="true" ht="24.95" customHeight="true" spans="1:4">
      <c r="A11" s="79" t="s">
        <v>56</v>
      </c>
      <c r="B11" s="172">
        <v>4622</v>
      </c>
      <c r="C11" s="172">
        <v>6204</v>
      </c>
      <c r="D11" s="173">
        <f t="shared" si="0"/>
        <v>1.34227607096495</v>
      </c>
    </row>
    <row r="12" s="71" customFormat="true" ht="24.95" customHeight="true" spans="1:4">
      <c r="A12" s="79" t="s">
        <v>57</v>
      </c>
      <c r="B12" s="172">
        <v>3810</v>
      </c>
      <c r="C12" s="172">
        <v>5085</v>
      </c>
      <c r="D12" s="173">
        <f t="shared" si="0"/>
        <v>1.33464566929134</v>
      </c>
    </row>
    <row r="13" s="71" customFormat="true" ht="24.95" customHeight="true" spans="1:4">
      <c r="A13" s="79" t="s">
        <v>58</v>
      </c>
      <c r="B13" s="172">
        <v>1919</v>
      </c>
      <c r="C13" s="172">
        <v>2582</v>
      </c>
      <c r="D13" s="173">
        <f t="shared" si="0"/>
        <v>1.34549244398124</v>
      </c>
    </row>
    <row r="14" s="71" customFormat="true" ht="24.95" customHeight="true" spans="1:4">
      <c r="A14" s="79" t="s">
        <v>59</v>
      </c>
      <c r="B14" s="172">
        <v>9679</v>
      </c>
      <c r="C14" s="172">
        <v>9951</v>
      </c>
      <c r="D14" s="173">
        <f t="shared" si="0"/>
        <v>1.02810207666081</v>
      </c>
    </row>
    <row r="15" s="71" customFormat="true" ht="24.95" customHeight="true" spans="1:4">
      <c r="A15" s="79" t="s">
        <v>60</v>
      </c>
      <c r="B15" s="172">
        <v>1508</v>
      </c>
      <c r="C15" s="172">
        <v>1113</v>
      </c>
      <c r="D15" s="173">
        <f t="shared" si="0"/>
        <v>0.738063660477454</v>
      </c>
    </row>
    <row r="16" s="71" customFormat="true" ht="24.95" customHeight="true" spans="1:4">
      <c r="A16" s="79" t="s">
        <v>61</v>
      </c>
      <c r="B16" s="172">
        <v>6032</v>
      </c>
      <c r="C16" s="172">
        <v>909</v>
      </c>
      <c r="D16" s="173">
        <f t="shared" si="0"/>
        <v>0.150696286472149</v>
      </c>
    </row>
    <row r="17" s="71" customFormat="true" ht="24.95" customHeight="true" spans="1:4">
      <c r="A17" s="79" t="s">
        <v>62</v>
      </c>
      <c r="B17" s="172">
        <v>6129</v>
      </c>
      <c r="C17" s="172">
        <v>7271</v>
      </c>
      <c r="D17" s="173">
        <f t="shared" si="0"/>
        <v>1.18632729645946</v>
      </c>
    </row>
    <row r="18" s="71" customFormat="true" ht="24.95" customHeight="true" spans="1:4">
      <c r="A18" s="79" t="s">
        <v>63</v>
      </c>
      <c r="B18" s="172"/>
      <c r="C18" s="172"/>
      <c r="D18" s="173"/>
    </row>
    <row r="19" s="71" customFormat="true" ht="24.95" customHeight="true" spans="1:4">
      <c r="A19" s="79" t="s">
        <v>64</v>
      </c>
      <c r="B19" s="172">
        <v>52</v>
      </c>
      <c r="C19" s="172">
        <v>89</v>
      </c>
      <c r="D19" s="173">
        <f t="shared" si="0"/>
        <v>1.71153846153846</v>
      </c>
    </row>
    <row r="20" s="71" customFormat="true" ht="24.95" customHeight="true" spans="1:4">
      <c r="A20" s="79" t="s">
        <v>65</v>
      </c>
      <c r="B20" s="172"/>
      <c r="C20" s="172"/>
      <c r="D20" s="173"/>
    </row>
    <row r="21" s="71" customFormat="true" ht="24.95" customHeight="true" spans="1:4">
      <c r="A21" s="79" t="s">
        <v>66</v>
      </c>
      <c r="B21" s="172"/>
      <c r="C21" s="172">
        <v>1259</v>
      </c>
      <c r="D21" s="173"/>
    </row>
    <row r="22" s="71" customFormat="true" ht="24.95" customHeight="true" spans="1:4">
      <c r="A22" s="139" t="s">
        <v>67</v>
      </c>
      <c r="B22" s="170">
        <f>SUM(B23:B29)</f>
        <v>38812</v>
      </c>
      <c r="C22" s="170">
        <f>SUM(C23:C29)</f>
        <v>1166</v>
      </c>
      <c r="D22" s="171">
        <f t="shared" si="0"/>
        <v>0.0300422549726889</v>
      </c>
    </row>
    <row r="23" s="71" customFormat="true" ht="24.95" customHeight="true" spans="1:4">
      <c r="A23" s="79" t="s">
        <v>68</v>
      </c>
      <c r="B23" s="172"/>
      <c r="C23" s="172"/>
      <c r="D23" s="173"/>
    </row>
    <row r="24" s="71" customFormat="true" ht="24.95" customHeight="true" spans="1:4">
      <c r="A24" s="79" t="s">
        <v>69</v>
      </c>
      <c r="B24" s="172">
        <v>35</v>
      </c>
      <c r="C24" s="172">
        <v>47</v>
      </c>
      <c r="D24" s="173">
        <f t="shared" si="0"/>
        <v>1.34285714285714</v>
      </c>
    </row>
    <row r="25" s="71" customFormat="true" ht="24.95" customHeight="true" spans="1:4">
      <c r="A25" s="79" t="s">
        <v>70</v>
      </c>
      <c r="B25" s="172"/>
      <c r="C25" s="172"/>
      <c r="D25" s="173"/>
    </row>
    <row r="26" s="71" customFormat="true" ht="24.95" customHeight="true" spans="1:4">
      <c r="A26" s="79" t="s">
        <v>71</v>
      </c>
      <c r="B26" s="172">
        <v>37694</v>
      </c>
      <c r="C26" s="172">
        <v>177</v>
      </c>
      <c r="D26" s="173">
        <f t="shared" si="0"/>
        <v>0.00469570753966148</v>
      </c>
    </row>
    <row r="27" s="71" customFormat="true" ht="24.95" customHeight="true" spans="1:4">
      <c r="A27" s="79" t="s">
        <v>72</v>
      </c>
      <c r="B27" s="172"/>
      <c r="C27" s="172"/>
      <c r="D27" s="173"/>
    </row>
    <row r="28" s="71" customFormat="true" ht="24.95" customHeight="true" spans="1:4">
      <c r="A28" s="79" t="s">
        <v>73</v>
      </c>
      <c r="B28" s="172">
        <v>1083</v>
      </c>
      <c r="C28" s="172">
        <v>880</v>
      </c>
      <c r="D28" s="173">
        <f t="shared" si="0"/>
        <v>0.812557710064635</v>
      </c>
    </row>
    <row r="29" s="71" customFormat="true" ht="24.95" customHeight="true" spans="1:4">
      <c r="A29" s="79" t="s">
        <v>74</v>
      </c>
      <c r="B29" s="172"/>
      <c r="C29" s="172">
        <v>62</v>
      </c>
      <c r="D29" s="173"/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551181102362205" bottom="0.354330708661417" header="0.31496062992126" footer="0.31496062992126"/>
  <pageSetup paperSize="9" fitToHeight="0" orientation="portrait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3"/>
  <sheetViews>
    <sheetView workbookViewId="0">
      <selection activeCell="A2" sqref="A2:D13"/>
    </sheetView>
  </sheetViews>
  <sheetFormatPr defaultColWidth="9" defaultRowHeight="15" outlineLevelCol="3"/>
  <cols>
    <col min="1" max="3" width="22.125" style="46" customWidth="true"/>
    <col min="4" max="4" width="27" style="46" customWidth="true"/>
    <col min="5" max="5" width="28.875" style="46" customWidth="true"/>
    <col min="6" max="16384" width="9" style="46"/>
  </cols>
  <sheetData>
    <row r="1" ht="73.5" customHeight="true" spans="1:4">
      <c r="A1" s="47" t="s">
        <v>264</v>
      </c>
      <c r="B1" s="48"/>
      <c r="C1" s="48"/>
      <c r="D1" s="48"/>
    </row>
    <row r="2" ht="14.25" customHeight="true" spans="1:4">
      <c r="A2" s="49" t="s">
        <v>227</v>
      </c>
      <c r="B2" s="49"/>
      <c r="C2" s="49"/>
      <c r="D2" s="49"/>
    </row>
    <row r="3" ht="14.25" customHeight="true" spans="1:4">
      <c r="A3" s="49"/>
      <c r="B3" s="49"/>
      <c r="C3" s="49"/>
      <c r="D3" s="49"/>
    </row>
    <row r="4" ht="14.25" customHeight="true" spans="1:4">
      <c r="A4" s="49"/>
      <c r="B4" s="49"/>
      <c r="C4" s="49"/>
      <c r="D4" s="49"/>
    </row>
    <row r="5" ht="14.25" customHeight="true" spans="1:4">
      <c r="A5" s="49"/>
      <c r="B5" s="49"/>
      <c r="C5" s="49"/>
      <c r="D5" s="49"/>
    </row>
    <row r="6" ht="14.25" customHeight="true" spans="1:4">
      <c r="A6" s="49"/>
      <c r="B6" s="49"/>
      <c r="C6" s="49"/>
      <c r="D6" s="49"/>
    </row>
    <row r="7" ht="14.25" customHeight="true" spans="1:4">
      <c r="A7" s="49"/>
      <c r="B7" s="49"/>
      <c r="C7" s="49"/>
      <c r="D7" s="49"/>
    </row>
    <row r="8" ht="14.25" customHeight="true" spans="1:4">
      <c r="A8" s="49"/>
      <c r="B8" s="49"/>
      <c r="C8" s="49"/>
      <c r="D8" s="49"/>
    </row>
    <row r="9" ht="14.25" customHeight="true" spans="1:4">
      <c r="A9" s="49"/>
      <c r="B9" s="49"/>
      <c r="C9" s="49"/>
      <c r="D9" s="49"/>
    </row>
    <row r="10" ht="14.25" customHeight="true" spans="1:4">
      <c r="A10" s="49"/>
      <c r="B10" s="49"/>
      <c r="C10" s="49"/>
      <c r="D10" s="49"/>
    </row>
    <row r="11" ht="14.25" customHeight="true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>
      <c r="A13" s="49"/>
      <c r="B13" s="49"/>
      <c r="C13" s="49"/>
      <c r="D13" s="49"/>
    </row>
  </sheetData>
  <mergeCells count="2">
    <mergeCell ref="A1:D1"/>
    <mergeCell ref="A2:D13"/>
  </mergeCells>
  <pageMargins left="0.7" right="0.7" top="0.75" bottom="0.75" header="0.3" footer="0.3"/>
  <pageSetup paperSize="9" scale="95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pane ySplit="6" topLeftCell="A7" activePane="bottomLeft" state="frozen"/>
      <selection/>
      <selection pane="bottomLeft" activeCell="K20" sqref="K20"/>
    </sheetView>
  </sheetViews>
  <sheetFormatPr defaultColWidth="10" defaultRowHeight="15" outlineLevelCol="6"/>
  <cols>
    <col min="1" max="1" width="26.125" style="25" customWidth="true"/>
    <col min="2" max="7" width="10.875" style="25" customWidth="true"/>
    <col min="8" max="9" width="9.75" style="25" customWidth="true"/>
    <col min="10" max="16384" width="10" style="25"/>
  </cols>
  <sheetData>
    <row r="1" s="23" customFormat="true" ht="27.2" customHeight="true" spans="1:2">
      <c r="A1" s="4" t="s">
        <v>265</v>
      </c>
      <c r="B1" s="4"/>
    </row>
    <row r="2" s="24" customFormat="true" ht="28.7" customHeight="true" spans="1:7">
      <c r="A2" s="26" t="s">
        <v>266</v>
      </c>
      <c r="B2" s="26"/>
      <c r="C2" s="26"/>
      <c r="D2" s="26"/>
      <c r="E2" s="26"/>
      <c r="F2" s="26"/>
      <c r="G2" s="26"/>
    </row>
    <row r="3" ht="14.25" customHeight="true" spans="1:7">
      <c r="A3" s="33"/>
      <c r="B3" s="33"/>
      <c r="G3" s="27" t="s">
        <v>267</v>
      </c>
    </row>
    <row r="4" ht="26.25" customHeight="true" spans="1:7">
      <c r="A4" s="41" t="s">
        <v>268</v>
      </c>
      <c r="B4" s="41" t="s">
        <v>269</v>
      </c>
      <c r="C4" s="41"/>
      <c r="D4" s="41"/>
      <c r="E4" s="41" t="s">
        <v>270</v>
      </c>
      <c r="F4" s="41"/>
      <c r="G4" s="41"/>
    </row>
    <row r="5" ht="26.25" customHeight="true" spans="1:7">
      <c r="A5" s="41"/>
      <c r="B5" s="42"/>
      <c r="C5" s="41" t="s">
        <v>271</v>
      </c>
      <c r="D5" s="41" t="s">
        <v>272</v>
      </c>
      <c r="E5" s="42"/>
      <c r="F5" s="41" t="s">
        <v>271</v>
      </c>
      <c r="G5" s="41" t="s">
        <v>272</v>
      </c>
    </row>
    <row r="6" ht="26.25" customHeight="true" spans="1:7">
      <c r="A6" s="41" t="s">
        <v>273</v>
      </c>
      <c r="B6" s="41" t="s">
        <v>274</v>
      </c>
      <c r="C6" s="41" t="s">
        <v>275</v>
      </c>
      <c r="D6" s="41" t="s">
        <v>276</v>
      </c>
      <c r="E6" s="41" t="s">
        <v>277</v>
      </c>
      <c r="F6" s="41" t="s">
        <v>278</v>
      </c>
      <c r="G6" s="41" t="s">
        <v>279</v>
      </c>
    </row>
    <row r="7" ht="26.25" customHeight="true" spans="1:7">
      <c r="A7" s="43"/>
      <c r="B7" s="44">
        <f>SUM(C7:D7)</f>
        <v>0</v>
      </c>
      <c r="C7" s="44"/>
      <c r="D7" s="44"/>
      <c r="E7" s="45">
        <f>SUM(F7:G7)</f>
        <v>0</v>
      </c>
      <c r="F7" s="45"/>
      <c r="G7" s="45"/>
    </row>
    <row r="8" ht="22.5" customHeight="true" spans="1:7">
      <c r="A8" s="33"/>
      <c r="B8" s="33"/>
      <c r="C8" s="33"/>
      <c r="D8" s="33"/>
      <c r="E8" s="33"/>
      <c r="F8" s="33"/>
      <c r="G8" s="33"/>
    </row>
    <row r="9" ht="22.5" customHeight="true" spans="1:7">
      <c r="A9" s="33"/>
      <c r="B9" s="33"/>
      <c r="C9" s="33"/>
      <c r="D9" s="33"/>
      <c r="E9" s="33"/>
      <c r="F9" s="33"/>
      <c r="G9" s="33"/>
    </row>
    <row r="10" ht="13.5" customHeight="true"/>
    <row r="11" ht="13.5" customHeight="true"/>
    <row r="12" ht="13.5" customHeight="true"/>
    <row r="13" ht="13.5" customHeight="true"/>
    <row r="14" ht="13.5" customHeight="true"/>
    <row r="15" ht="13.5" customHeight="true"/>
    <row r="16" ht="13.5" customHeight="true"/>
    <row r="17" ht="13.5" customHeight="true"/>
    <row r="18" ht="13.5" customHeight="true"/>
    <row r="19" ht="13.5" customHeight="true"/>
    <row r="20" ht="13.5" customHeight="true"/>
    <row r="21" ht="13.5" customHeight="true"/>
    <row r="22" ht="13.5" customHeight="true"/>
    <row r="23" ht="13.5" customHeight="true"/>
    <row r="24" ht="13.5" customHeight="true"/>
    <row r="25" ht="13.5" customHeight="true"/>
    <row r="26" ht="13.5" customHeight="true"/>
    <row r="27" ht="13.5" customHeight="true"/>
    <row r="28" ht="13.5" customHeight="true"/>
    <row r="29" ht="13.5" customHeight="true"/>
    <row r="30" ht="13.5" customHeight="true"/>
    <row r="31" ht="13.5" customHeight="true"/>
    <row r="32" ht="13.5" customHeight="true"/>
    <row r="33" ht="13.5" customHeight="true"/>
    <row r="34" ht="13.5" customHeight="true"/>
    <row r="35" ht="13.5" customHeight="true"/>
    <row r="36" ht="13.5" customHeight="true"/>
    <row r="37" ht="13.5" customHeight="true"/>
    <row r="38" ht="13.5" customHeight="true"/>
    <row r="39" ht="13.5" customHeight="true"/>
    <row r="40" ht="13.5" customHeight="true"/>
    <row r="41" ht="13.5" customHeight="true"/>
    <row r="42" ht="13.5" customHeight="true"/>
    <row r="43" ht="13.5" customHeight="true"/>
    <row r="44" ht="13.5" customHeight="true"/>
    <row r="45" ht="13.5" customHeight="true"/>
    <row r="46" ht="13.5" customHeight="true"/>
    <row r="47" ht="13.5" customHeight="true"/>
    <row r="48" ht="13.5" customHeight="true"/>
    <row r="49" ht="13.5" customHeight="true"/>
    <row r="50" ht="13.5" customHeight="true"/>
    <row r="51" ht="13.5" customHeight="true"/>
    <row r="52" ht="13.5" customHeight="true"/>
    <row r="53" ht="13.5" customHeight="true"/>
    <row r="54" ht="13.5" customHeight="true"/>
  </sheetData>
  <mergeCells count="6">
    <mergeCell ref="A2:G2"/>
    <mergeCell ref="B4:D4"/>
    <mergeCell ref="E4:G4"/>
    <mergeCell ref="A8:G8"/>
    <mergeCell ref="A9:G9"/>
    <mergeCell ref="A4:A5"/>
  </mergeCells>
  <printOptions horizontalCentered="true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4" sqref="A4:C13"/>
    </sheetView>
  </sheetViews>
  <sheetFormatPr defaultColWidth="10" defaultRowHeight="15" outlineLevelCol="5"/>
  <cols>
    <col min="1" max="1" width="49.25" style="25" customWidth="true"/>
    <col min="2" max="3" width="19.75" style="25" customWidth="true"/>
    <col min="4" max="16384" width="10" style="25"/>
  </cols>
  <sheetData>
    <row r="1" s="38" customFormat="true" ht="26.25" customHeight="true" spans="1:2">
      <c r="A1" s="4" t="s">
        <v>280</v>
      </c>
      <c r="B1" s="4"/>
    </row>
    <row r="2" s="24" customFormat="true" ht="28.7" customHeight="true" spans="1:3">
      <c r="A2" s="26" t="s">
        <v>281</v>
      </c>
      <c r="B2" s="26"/>
      <c r="C2" s="26"/>
    </row>
    <row r="3" ht="25.5" customHeight="true" spans="1:3">
      <c r="A3" s="33"/>
      <c r="B3" s="33"/>
      <c r="C3" s="34" t="s">
        <v>267</v>
      </c>
    </row>
    <row r="4" ht="46.5" customHeight="true" spans="1:3">
      <c r="A4" s="28" t="s">
        <v>46</v>
      </c>
      <c r="B4" s="28" t="s">
        <v>282</v>
      </c>
      <c r="C4" s="28" t="s">
        <v>283</v>
      </c>
    </row>
    <row r="5" ht="56.25" customHeight="true" spans="1:3">
      <c r="A5" s="35" t="s">
        <v>284</v>
      </c>
      <c r="B5" s="37"/>
      <c r="C5" s="39"/>
    </row>
    <row r="6" ht="56.25" customHeight="true" spans="1:3">
      <c r="A6" s="35" t="s">
        <v>285</v>
      </c>
      <c r="B6" s="39"/>
      <c r="C6" s="39"/>
    </row>
    <row r="7" ht="56.25" customHeight="true" spans="1:3">
      <c r="A7" s="35" t="s">
        <v>286</v>
      </c>
      <c r="B7" s="39"/>
      <c r="C7" s="39"/>
    </row>
    <row r="8" ht="56.25" customHeight="true" spans="1:6">
      <c r="A8" s="35" t="s">
        <v>287</v>
      </c>
      <c r="B8" s="39"/>
      <c r="C8" s="39"/>
      <c r="E8" s="40"/>
      <c r="F8" s="40"/>
    </row>
    <row r="9" ht="56.25" customHeight="true" spans="1:3">
      <c r="A9" s="35" t="s">
        <v>288</v>
      </c>
      <c r="B9" s="39"/>
      <c r="C9" s="39"/>
    </row>
    <row r="10" ht="56.25" customHeight="true" spans="1:3">
      <c r="A10" s="35" t="s">
        <v>289</v>
      </c>
      <c r="B10" s="39"/>
      <c r="C10" s="39"/>
    </row>
    <row r="11" ht="56.25" customHeight="true" spans="1:3">
      <c r="A11" s="35" t="s">
        <v>290</v>
      </c>
      <c r="B11" s="39"/>
      <c r="C11" s="39"/>
    </row>
    <row r="12" ht="56.25" customHeight="true" spans="1:3">
      <c r="A12" s="35" t="s">
        <v>291</v>
      </c>
      <c r="B12" s="37"/>
      <c r="C12" s="39"/>
    </row>
    <row r="13" ht="56.25" customHeight="true" spans="1:3">
      <c r="A13" s="35" t="s">
        <v>292</v>
      </c>
      <c r="B13" s="37"/>
      <c r="C13" s="39"/>
    </row>
    <row r="14" ht="38.25" customHeight="true" spans="1:3">
      <c r="A14" s="33"/>
      <c r="B14" s="33"/>
      <c r="C14" s="33"/>
    </row>
  </sheetData>
  <mergeCells count="2">
    <mergeCell ref="A2:C2"/>
    <mergeCell ref="A14:C14"/>
  </mergeCells>
  <printOptions horizontalCentered="true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F8" sqref="F8"/>
    </sheetView>
  </sheetViews>
  <sheetFormatPr defaultColWidth="10" defaultRowHeight="15" outlineLevelCol="2"/>
  <cols>
    <col min="1" max="1" width="46" style="25" customWidth="true"/>
    <col min="2" max="3" width="21.5" style="25" customWidth="true"/>
    <col min="4" max="4" width="9.75" style="25" customWidth="true"/>
    <col min="5" max="16384" width="10" style="25"/>
  </cols>
  <sheetData>
    <row r="1" s="23" customFormat="true" ht="18" customHeight="true" spans="1:1">
      <c r="A1" s="4" t="s">
        <v>293</v>
      </c>
    </row>
    <row r="2" s="24" customFormat="true" ht="48" customHeight="true" spans="1:3">
      <c r="A2" s="26" t="s">
        <v>294</v>
      </c>
      <c r="B2" s="26"/>
      <c r="C2" s="26"/>
    </row>
    <row r="3" ht="33" customHeight="true" spans="1:3">
      <c r="A3" s="33"/>
      <c r="B3" s="33"/>
      <c r="C3" s="34" t="s">
        <v>267</v>
      </c>
    </row>
    <row r="4" ht="66.75" customHeight="true" spans="1:3">
      <c r="A4" s="28" t="s">
        <v>46</v>
      </c>
      <c r="B4" s="28" t="s">
        <v>282</v>
      </c>
      <c r="C4" s="28" t="s">
        <v>283</v>
      </c>
    </row>
    <row r="5" ht="58.5" customHeight="true" spans="1:3">
      <c r="A5" s="35" t="s">
        <v>295</v>
      </c>
      <c r="B5" s="36"/>
      <c r="C5" s="36"/>
    </row>
    <row r="6" ht="58.5" customHeight="true" spans="1:3">
      <c r="A6" s="35" t="s">
        <v>296</v>
      </c>
      <c r="B6" s="36"/>
      <c r="C6" s="36"/>
    </row>
    <row r="7" ht="58.5" customHeight="true" spans="1:3">
      <c r="A7" s="35" t="s">
        <v>297</v>
      </c>
      <c r="B7" s="36"/>
      <c r="C7" s="36"/>
    </row>
    <row r="8" ht="58.5" customHeight="true" spans="1:3">
      <c r="A8" s="35" t="s">
        <v>298</v>
      </c>
      <c r="B8" s="36"/>
      <c r="C8" s="36"/>
    </row>
    <row r="9" ht="58.5" customHeight="true" spans="1:3">
      <c r="A9" s="35" t="s">
        <v>299</v>
      </c>
      <c r="B9" s="36"/>
      <c r="C9" s="36"/>
    </row>
    <row r="10" ht="58.5" customHeight="true" spans="1:3">
      <c r="A10" s="35" t="s">
        <v>300</v>
      </c>
      <c r="B10" s="37"/>
      <c r="C10" s="36"/>
    </row>
    <row r="11" ht="58.5" customHeight="true" spans="1:3">
      <c r="A11" s="35" t="s">
        <v>301</v>
      </c>
      <c r="B11" s="37"/>
      <c r="C11" s="36"/>
    </row>
    <row r="12" ht="45" customHeight="true" spans="1:3">
      <c r="A12" s="33"/>
      <c r="B12" s="33"/>
      <c r="C12" s="33"/>
    </row>
  </sheetData>
  <mergeCells count="2">
    <mergeCell ref="A2:C2"/>
    <mergeCell ref="A12:C12"/>
  </mergeCells>
  <printOptions horizontalCentered="true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pane ySplit="4" topLeftCell="A15" activePane="bottomLeft" state="frozen"/>
      <selection/>
      <selection pane="bottomLeft" activeCell="A4" sqref="A4:D25"/>
    </sheetView>
  </sheetViews>
  <sheetFormatPr defaultColWidth="10" defaultRowHeight="15" outlineLevelCol="3"/>
  <cols>
    <col min="1" max="1" width="33.375" style="25" customWidth="true"/>
    <col min="2" max="2" width="16.75" style="25" customWidth="true"/>
    <col min="3" max="4" width="21" style="25" customWidth="true"/>
    <col min="5" max="5" width="9.75" style="25" customWidth="true"/>
    <col min="6" max="16384" width="10" style="25"/>
  </cols>
  <sheetData>
    <row r="1" s="23" customFormat="true" ht="24" customHeight="true" spans="1:1">
      <c r="A1" s="4" t="s">
        <v>302</v>
      </c>
    </row>
    <row r="2" s="24" customFormat="true" ht="28.7" customHeight="true" spans="1:4">
      <c r="A2" s="26" t="s">
        <v>303</v>
      </c>
      <c r="B2" s="26"/>
      <c r="C2" s="26"/>
      <c r="D2" s="26"/>
    </row>
    <row r="3" ht="24" customHeight="true" spans="4:4">
      <c r="D3" s="27" t="s">
        <v>267</v>
      </c>
    </row>
    <row r="4" ht="28.5" customHeight="true" spans="1:4">
      <c r="A4" s="28" t="s">
        <v>46</v>
      </c>
      <c r="B4" s="28" t="s">
        <v>304</v>
      </c>
      <c r="C4" s="28" t="s">
        <v>305</v>
      </c>
      <c r="D4" s="28" t="s">
        <v>306</v>
      </c>
    </row>
    <row r="5" ht="28.5" customHeight="true" spans="1:4">
      <c r="A5" s="29" t="s">
        <v>307</v>
      </c>
      <c r="B5" s="30" t="s">
        <v>308</v>
      </c>
      <c r="C5" s="31"/>
      <c r="D5" s="32"/>
    </row>
    <row r="6" ht="28.5" customHeight="true" spans="1:4">
      <c r="A6" s="29" t="s">
        <v>309</v>
      </c>
      <c r="B6" s="30" t="s">
        <v>275</v>
      </c>
      <c r="C6" s="31"/>
      <c r="D6" s="32"/>
    </row>
    <row r="7" ht="28.5" customHeight="true" spans="1:4">
      <c r="A7" s="29" t="s">
        <v>310</v>
      </c>
      <c r="B7" s="30" t="s">
        <v>276</v>
      </c>
      <c r="C7" s="31"/>
      <c r="D7" s="32"/>
    </row>
    <row r="8" ht="28.5" customHeight="true" spans="1:4">
      <c r="A8" s="29" t="s">
        <v>311</v>
      </c>
      <c r="B8" s="30" t="s">
        <v>312</v>
      </c>
      <c r="C8" s="31"/>
      <c r="D8" s="32"/>
    </row>
    <row r="9" ht="28.5" customHeight="true" spans="1:4">
      <c r="A9" s="29" t="s">
        <v>310</v>
      </c>
      <c r="B9" s="30" t="s">
        <v>278</v>
      </c>
      <c r="C9" s="31"/>
      <c r="D9" s="32"/>
    </row>
    <row r="10" ht="28.5" customHeight="true" spans="1:4">
      <c r="A10" s="29" t="s">
        <v>313</v>
      </c>
      <c r="B10" s="30" t="s">
        <v>314</v>
      </c>
      <c r="C10" s="31"/>
      <c r="D10" s="32"/>
    </row>
    <row r="11" ht="28.5" customHeight="true" spans="1:4">
      <c r="A11" s="29" t="s">
        <v>309</v>
      </c>
      <c r="B11" s="30" t="s">
        <v>315</v>
      </c>
      <c r="C11" s="31"/>
      <c r="D11" s="32"/>
    </row>
    <row r="12" ht="28.5" customHeight="true" spans="1:4">
      <c r="A12" s="29" t="s">
        <v>311</v>
      </c>
      <c r="B12" s="30" t="s">
        <v>316</v>
      </c>
      <c r="C12" s="31"/>
      <c r="D12" s="32"/>
    </row>
    <row r="13" ht="28.5" customHeight="true" spans="1:4">
      <c r="A13" s="29" t="s">
        <v>317</v>
      </c>
      <c r="B13" s="30" t="s">
        <v>318</v>
      </c>
      <c r="C13" s="31">
        <f>SUM(C14:C15)</f>
        <v>0</v>
      </c>
      <c r="D13" s="32"/>
    </row>
    <row r="14" ht="28.5" customHeight="true" spans="1:4">
      <c r="A14" s="29" t="s">
        <v>309</v>
      </c>
      <c r="B14" s="30" t="s">
        <v>319</v>
      </c>
      <c r="C14" s="31"/>
      <c r="D14" s="32"/>
    </row>
    <row r="15" ht="28.5" customHeight="true" spans="1:4">
      <c r="A15" s="29" t="s">
        <v>311</v>
      </c>
      <c r="B15" s="30" t="s">
        <v>320</v>
      </c>
      <c r="C15" s="31"/>
      <c r="D15" s="32"/>
    </row>
    <row r="16" ht="28.5" customHeight="true" spans="1:4">
      <c r="A16" s="29" t="s">
        <v>321</v>
      </c>
      <c r="B16" s="30" t="s">
        <v>322</v>
      </c>
      <c r="C16" s="31"/>
      <c r="D16" s="32"/>
    </row>
    <row r="17" ht="28.5" customHeight="true" spans="1:4">
      <c r="A17" s="29" t="s">
        <v>309</v>
      </c>
      <c r="B17" s="30" t="s">
        <v>323</v>
      </c>
      <c r="C17" s="31"/>
      <c r="D17" s="32"/>
    </row>
    <row r="18" ht="28.5" customHeight="true" spans="1:4">
      <c r="A18" s="29" t="s">
        <v>324</v>
      </c>
      <c r="B18" s="30"/>
      <c r="C18" s="31"/>
      <c r="D18" s="32"/>
    </row>
    <row r="19" ht="28.5" customHeight="true" spans="1:4">
      <c r="A19" s="29" t="s">
        <v>325</v>
      </c>
      <c r="B19" s="30" t="s">
        <v>326</v>
      </c>
      <c r="C19" s="31"/>
      <c r="D19" s="32"/>
    </row>
    <row r="20" ht="28.5" customHeight="true" spans="1:4">
      <c r="A20" s="29" t="s">
        <v>311</v>
      </c>
      <c r="B20" s="30" t="s">
        <v>327</v>
      </c>
      <c r="C20" s="31"/>
      <c r="D20" s="32"/>
    </row>
    <row r="21" ht="28.5" customHeight="true" spans="1:4">
      <c r="A21" s="29" t="s">
        <v>324</v>
      </c>
      <c r="B21" s="30"/>
      <c r="C21" s="31"/>
      <c r="D21" s="32"/>
    </row>
    <row r="22" ht="28.5" customHeight="true" spans="1:4">
      <c r="A22" s="29" t="s">
        <v>328</v>
      </c>
      <c r="B22" s="30" t="s">
        <v>329</v>
      </c>
      <c r="C22" s="31"/>
      <c r="D22" s="32"/>
    </row>
    <row r="23" ht="28.5" customHeight="true" spans="1:4">
      <c r="A23" s="29" t="s">
        <v>330</v>
      </c>
      <c r="B23" s="30" t="s">
        <v>331</v>
      </c>
      <c r="C23" s="31"/>
      <c r="D23" s="32"/>
    </row>
    <row r="24" ht="28.5" customHeight="true" spans="1:4">
      <c r="A24" s="29" t="s">
        <v>309</v>
      </c>
      <c r="B24" s="30" t="s">
        <v>332</v>
      </c>
      <c r="C24" s="31"/>
      <c r="D24" s="32"/>
    </row>
    <row r="25" ht="28.5" customHeight="true" spans="1:4">
      <c r="A25" s="29" t="s">
        <v>311</v>
      </c>
      <c r="B25" s="30" t="s">
        <v>333</v>
      </c>
      <c r="C25" s="31"/>
      <c r="D25" s="32"/>
    </row>
    <row r="26" ht="43.5" customHeight="true" spans="1:4">
      <c r="A26" s="33"/>
      <c r="B26" s="33"/>
      <c r="C26" s="33"/>
      <c r="D26" s="33"/>
    </row>
  </sheetData>
  <mergeCells count="2">
    <mergeCell ref="A2:D2"/>
    <mergeCell ref="A26:D26"/>
  </mergeCells>
  <printOptions horizontalCentered="true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I7" sqref="I7"/>
    </sheetView>
  </sheetViews>
  <sheetFormatPr defaultColWidth="10" defaultRowHeight="15" outlineLevelCol="4"/>
  <cols>
    <col min="1" max="1" width="35" style="15" customWidth="true"/>
    <col min="2" max="5" width="13.375" style="15" customWidth="true"/>
    <col min="6" max="6" width="9.75" style="15" customWidth="true"/>
    <col min="7" max="16384" width="10" style="15"/>
  </cols>
  <sheetData>
    <row r="1" s="13" customFormat="true" ht="21" customHeight="true" spans="1:4">
      <c r="A1" s="4" t="s">
        <v>334</v>
      </c>
      <c r="B1" s="16"/>
      <c r="C1" s="16"/>
      <c r="D1" s="16"/>
    </row>
    <row r="2" s="14" customFormat="true" ht="28.7" customHeight="true" spans="1:5">
      <c r="A2" s="17" t="s">
        <v>335</v>
      </c>
      <c r="B2" s="17"/>
      <c r="C2" s="17"/>
      <c r="D2" s="17"/>
      <c r="E2" s="17"/>
    </row>
    <row r="3" ht="22.5" customHeight="true" spans="2:5">
      <c r="B3" s="18"/>
      <c r="C3" s="18"/>
      <c r="D3" s="18"/>
      <c r="E3" s="22" t="s">
        <v>267</v>
      </c>
    </row>
    <row r="4" ht="57.75" customHeight="true" spans="1:5">
      <c r="A4" s="19" t="s">
        <v>336</v>
      </c>
      <c r="B4" s="19" t="s">
        <v>304</v>
      </c>
      <c r="C4" s="19" t="s">
        <v>305</v>
      </c>
      <c r="D4" s="19" t="s">
        <v>306</v>
      </c>
      <c r="E4" s="19" t="s">
        <v>337</v>
      </c>
    </row>
    <row r="5" ht="57.75" customHeight="true" spans="1:5">
      <c r="A5" s="20" t="s">
        <v>338</v>
      </c>
      <c r="B5" s="21" t="s">
        <v>274</v>
      </c>
      <c r="C5" s="20"/>
      <c r="D5" s="20"/>
      <c r="E5" s="21"/>
    </row>
    <row r="6" ht="57.75" customHeight="true" spans="1:5">
      <c r="A6" s="20" t="s">
        <v>339</v>
      </c>
      <c r="B6" s="21" t="s">
        <v>275</v>
      </c>
      <c r="C6" s="20"/>
      <c r="D6" s="20"/>
      <c r="E6" s="21"/>
    </row>
    <row r="7" ht="57.75" customHeight="true" spans="1:5">
      <c r="A7" s="20" t="s">
        <v>340</v>
      </c>
      <c r="B7" s="21" t="s">
        <v>276</v>
      </c>
      <c r="C7" s="20"/>
      <c r="D7" s="20"/>
      <c r="E7" s="21"/>
    </row>
    <row r="8" ht="57.75" customHeight="true" spans="1:5">
      <c r="A8" s="20" t="s">
        <v>341</v>
      </c>
      <c r="B8" s="21" t="s">
        <v>277</v>
      </c>
      <c r="C8" s="20"/>
      <c r="D8" s="20"/>
      <c r="E8" s="21"/>
    </row>
    <row r="9" ht="57.75" customHeight="true" spans="1:5">
      <c r="A9" s="20" t="s">
        <v>339</v>
      </c>
      <c r="B9" s="21" t="s">
        <v>278</v>
      </c>
      <c r="C9" s="20"/>
      <c r="D9" s="20"/>
      <c r="E9" s="21"/>
    </row>
    <row r="10" ht="57.75" customHeight="true" spans="1:5">
      <c r="A10" s="20" t="s">
        <v>340</v>
      </c>
      <c r="B10" s="21" t="s">
        <v>279</v>
      </c>
      <c r="C10" s="20"/>
      <c r="D10" s="20"/>
      <c r="E10" s="21"/>
    </row>
    <row r="11" ht="41.45" customHeight="true" spans="1:5">
      <c r="A11" s="18"/>
      <c r="B11" s="18"/>
      <c r="C11" s="18"/>
      <c r="D11" s="18"/>
      <c r="E11" s="18"/>
    </row>
  </sheetData>
  <mergeCells count="2">
    <mergeCell ref="A2:E2"/>
    <mergeCell ref="A11:E11"/>
  </mergeCells>
  <printOptions horizontalCentered="true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pane ySplit="4" topLeftCell="A5" activePane="bottomLeft" state="frozen"/>
      <selection/>
      <selection pane="bottomLeft" activeCell="F4" sqref="F4"/>
    </sheetView>
  </sheetViews>
  <sheetFormatPr defaultColWidth="10" defaultRowHeight="15" outlineLevelRow="7" outlineLevelCol="5"/>
  <cols>
    <col min="1" max="1" width="5.875" style="3" customWidth="true"/>
    <col min="2" max="2" width="10.25" style="3" customWidth="true"/>
    <col min="3" max="3" width="33.125" style="3" customWidth="true"/>
    <col min="4" max="6" width="14.625" style="3" customWidth="true"/>
    <col min="7" max="7" width="9.75" style="3" customWidth="true"/>
    <col min="8" max="16384" width="10" style="3"/>
  </cols>
  <sheetData>
    <row r="1" s="1" customFormat="true" ht="19.5" customHeight="true" spans="1:2">
      <c r="A1" s="4" t="s">
        <v>342</v>
      </c>
      <c r="B1" s="4"/>
    </row>
    <row r="2" s="2" customFormat="true" ht="28.7" customHeight="true" spans="1:6">
      <c r="A2" s="5" t="s">
        <v>343</v>
      </c>
      <c r="B2" s="5"/>
      <c r="C2" s="5"/>
      <c r="D2" s="5"/>
      <c r="E2" s="5"/>
      <c r="F2" s="5"/>
    </row>
    <row r="3" ht="14.25" customHeight="true" spans="1:6">
      <c r="A3" s="6" t="s">
        <v>267</v>
      </c>
      <c r="B3" s="6"/>
      <c r="C3" s="6"/>
      <c r="D3" s="6"/>
      <c r="E3" s="6"/>
      <c r="F3" s="6"/>
    </row>
    <row r="4" ht="62.25" customHeight="true" spans="1:6">
      <c r="A4" s="7" t="s">
        <v>344</v>
      </c>
      <c r="B4" s="7" t="s">
        <v>345</v>
      </c>
      <c r="C4" s="7" t="s">
        <v>346</v>
      </c>
      <c r="D4" s="7" t="s">
        <v>347</v>
      </c>
      <c r="E4" s="7" t="s">
        <v>348</v>
      </c>
      <c r="F4" s="7" t="s">
        <v>349</v>
      </c>
    </row>
    <row r="5" ht="62.25" customHeight="true" spans="1:6">
      <c r="A5" s="8">
        <v>1</v>
      </c>
      <c r="B5" s="7"/>
      <c r="C5" s="9"/>
      <c r="D5" s="7"/>
      <c r="E5" s="8"/>
      <c r="F5" s="7"/>
    </row>
    <row r="6" ht="62.25" customHeight="true" spans="1:6">
      <c r="A6" s="8">
        <v>2</v>
      </c>
      <c r="B6" s="7"/>
      <c r="C6" s="9"/>
      <c r="D6" s="7"/>
      <c r="E6" s="8"/>
      <c r="F6" s="7"/>
    </row>
    <row r="7" ht="62.25" customHeight="true" spans="1:6">
      <c r="A7" s="8">
        <v>3</v>
      </c>
      <c r="B7" s="10"/>
      <c r="C7" s="10"/>
      <c r="D7" s="10"/>
      <c r="E7" s="10"/>
      <c r="F7" s="12"/>
    </row>
    <row r="8" ht="33" customHeight="true" spans="1:6">
      <c r="A8" s="11"/>
      <c r="B8" s="11"/>
      <c r="C8" s="11"/>
      <c r="D8" s="11"/>
      <c r="E8" s="11"/>
      <c r="F8" s="11"/>
    </row>
  </sheetData>
  <mergeCells count="3">
    <mergeCell ref="A2:F2"/>
    <mergeCell ref="A3:F3"/>
    <mergeCell ref="A8:F8"/>
  </mergeCells>
  <printOptions horizontalCentered="true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2"/>
  <sheetViews>
    <sheetView workbookViewId="0">
      <selection activeCell="D22" sqref="D22"/>
    </sheetView>
  </sheetViews>
  <sheetFormatPr defaultColWidth="9" defaultRowHeight="15" outlineLevelCol="3"/>
  <cols>
    <col min="1" max="3" width="20.625" style="46" customWidth="true"/>
    <col min="4" max="4" width="24.875" style="46" customWidth="true"/>
    <col min="5" max="5" width="28.875" style="46" customWidth="true"/>
    <col min="6" max="16384" width="9" style="46"/>
  </cols>
  <sheetData>
    <row r="1" ht="87" customHeight="true" spans="1:4">
      <c r="A1" s="47" t="s">
        <v>75</v>
      </c>
      <c r="B1" s="48"/>
      <c r="C1" s="48"/>
      <c r="D1" s="48"/>
    </row>
    <row r="2" spans="1:4">
      <c r="A2" s="163" t="s">
        <v>76</v>
      </c>
      <c r="B2" s="169"/>
      <c r="C2" s="169"/>
      <c r="D2" s="169"/>
    </row>
    <row r="3" spans="1:4">
      <c r="A3" s="169"/>
      <c r="B3" s="169"/>
      <c r="C3" s="169"/>
      <c r="D3" s="169"/>
    </row>
    <row r="4" spans="1:4">
      <c r="A4" s="169"/>
      <c r="B4" s="169"/>
      <c r="C4" s="169"/>
      <c r="D4" s="169"/>
    </row>
    <row r="5" spans="1:4">
      <c r="A5" s="169"/>
      <c r="B5" s="169"/>
      <c r="C5" s="169"/>
      <c r="D5" s="169"/>
    </row>
    <row r="6" spans="1:4">
      <c r="A6" s="169"/>
      <c r="B6" s="169"/>
      <c r="C6" s="169"/>
      <c r="D6" s="169"/>
    </row>
    <row r="7" spans="1:4">
      <c r="A7" s="169"/>
      <c r="B7" s="169"/>
      <c r="C7" s="169"/>
      <c r="D7" s="169"/>
    </row>
    <row r="8" spans="1:4">
      <c r="A8" s="169"/>
      <c r="B8" s="169"/>
      <c r="C8" s="169"/>
      <c r="D8" s="169"/>
    </row>
    <row r="9" spans="1:4">
      <c r="A9" s="169"/>
      <c r="B9" s="169"/>
      <c r="C9" s="169"/>
      <c r="D9" s="169"/>
    </row>
    <row r="10" spans="1:4">
      <c r="A10" s="169"/>
      <c r="B10" s="169"/>
      <c r="C10" s="169"/>
      <c r="D10" s="169"/>
    </row>
    <row r="11" spans="1:4">
      <c r="A11" s="169"/>
      <c r="B11" s="169"/>
      <c r="C11" s="169"/>
      <c r="D11" s="169"/>
    </row>
    <row r="12" spans="1:4">
      <c r="A12" s="169"/>
      <c r="B12" s="169"/>
      <c r="C12" s="169"/>
      <c r="D12" s="169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9"/>
  <sheetViews>
    <sheetView showGridLines="0" showZeros="0" topLeftCell="A7" workbookViewId="0">
      <selection activeCell="C17" sqref="C17"/>
    </sheetView>
  </sheetViews>
  <sheetFormatPr defaultColWidth="6.75" defaultRowHeight="12.75"/>
  <cols>
    <col min="1" max="1" width="35.625" style="50" customWidth="true"/>
    <col min="2" max="4" width="15.625" style="50" customWidth="true"/>
    <col min="5" max="43" width="9" style="50" customWidth="true"/>
    <col min="44" max="16384" width="6.75" style="50"/>
  </cols>
  <sheetData>
    <row r="1" ht="19.5" customHeight="true" spans="1:1">
      <c r="A1" s="4" t="s">
        <v>77</v>
      </c>
    </row>
    <row r="2" ht="30.75" customHeight="true" spans="1:43">
      <c r="A2" s="51" t="s">
        <v>78</v>
      </c>
      <c r="B2" s="51"/>
      <c r="C2" s="51"/>
      <c r="D2" s="5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="4" customFormat="true" ht="19.5" customHeight="true" spans="1:43">
      <c r="A3" s="52"/>
      <c r="B3" s="53"/>
      <c r="C3" s="53"/>
      <c r="D3" s="54" t="s">
        <v>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="4" customFormat="true" ht="50.1" customHeight="true" spans="1:43">
      <c r="A4" s="55" t="s">
        <v>46</v>
      </c>
      <c r="B4" s="55" t="s">
        <v>47</v>
      </c>
      <c r="C4" s="56" t="s">
        <v>48</v>
      </c>
      <c r="D4" s="57" t="s">
        <v>49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8"/>
    </row>
    <row r="5" s="4" customFormat="true" ht="24.95" customHeight="true" spans="1:4">
      <c r="A5" s="58" t="s">
        <v>79</v>
      </c>
      <c r="B5" s="164">
        <f>SUM(B6:B29)</f>
        <v>134543</v>
      </c>
      <c r="C5" s="164">
        <f>SUM(C6:C29)</f>
        <v>90455</v>
      </c>
      <c r="D5" s="165">
        <f>C5/B5</f>
        <v>0.672312940844191</v>
      </c>
    </row>
    <row r="6" s="4" customFormat="true" ht="24.95" customHeight="true" spans="1:43">
      <c r="A6" s="61" t="s">
        <v>80</v>
      </c>
      <c r="B6" s="166">
        <v>13001</v>
      </c>
      <c r="C6" s="166">
        <v>15737</v>
      </c>
      <c r="D6" s="167">
        <f t="shared" ref="D6:D24" si="0">C6/B6</f>
        <v>1.21044535035766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</row>
    <row r="7" s="4" customFormat="true" ht="24.95" customHeight="true" spans="1:43">
      <c r="A7" s="61" t="s">
        <v>81</v>
      </c>
      <c r="B7" s="166"/>
      <c r="C7" s="166"/>
      <c r="D7" s="1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</row>
    <row r="8" s="4" customFormat="true" ht="24.95" customHeight="true" spans="1:43">
      <c r="A8" s="61" t="s">
        <v>82</v>
      </c>
      <c r="B8" s="166"/>
      <c r="C8" s="166"/>
      <c r="D8" s="1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="4" customFormat="true" ht="24.95" customHeight="true" spans="1:43">
      <c r="A9" s="61" t="s">
        <v>83</v>
      </c>
      <c r="B9" s="166">
        <v>543</v>
      </c>
      <c r="C9" s="166">
        <v>619</v>
      </c>
      <c r="D9" s="167">
        <f t="shared" si="0"/>
        <v>1.13996316758748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="4" customFormat="true" ht="24.95" customHeight="true" spans="1:43">
      <c r="A10" s="61" t="s">
        <v>84</v>
      </c>
      <c r="B10" s="166"/>
      <c r="C10" s="166"/>
      <c r="D10" s="1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</row>
    <row r="11" s="4" customFormat="true" ht="24.95" customHeight="true" spans="1:43">
      <c r="A11" s="61" t="s">
        <v>85</v>
      </c>
      <c r="B11" s="166"/>
      <c r="C11" s="166"/>
      <c r="D11" s="1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="4" customFormat="true" ht="24.95" customHeight="true" spans="1:43">
      <c r="A12" s="61" t="s">
        <v>86</v>
      </c>
      <c r="B12" s="166">
        <v>68</v>
      </c>
      <c r="C12" s="166">
        <v>74</v>
      </c>
      <c r="D12" s="167">
        <f t="shared" si="0"/>
        <v>1.08823529411765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</row>
    <row r="13" s="4" customFormat="true" ht="24.95" customHeight="true" spans="1:43">
      <c r="A13" s="61" t="s">
        <v>87</v>
      </c>
      <c r="B13" s="166">
        <v>659</v>
      </c>
      <c r="C13" s="166">
        <v>696</v>
      </c>
      <c r="D13" s="167">
        <f t="shared" si="0"/>
        <v>1.05614567526555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</row>
    <row r="14" s="4" customFormat="true" ht="24.95" customHeight="true" spans="1:43">
      <c r="A14" s="61" t="s">
        <v>88</v>
      </c>
      <c r="B14" s="166">
        <v>215</v>
      </c>
      <c r="C14" s="166">
        <v>230</v>
      </c>
      <c r="D14" s="167">
        <f t="shared" si="0"/>
        <v>1.06976744186047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</row>
    <row r="15" s="4" customFormat="true" ht="24.95" customHeight="true" spans="1:43">
      <c r="A15" s="61" t="s">
        <v>89</v>
      </c>
      <c r="B15" s="166">
        <v>441</v>
      </c>
      <c r="C15" s="166">
        <v>447</v>
      </c>
      <c r="D15" s="167">
        <f t="shared" si="0"/>
        <v>1.01360544217687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</row>
    <row r="16" s="4" customFormat="true" ht="24.95" customHeight="true" spans="1:43">
      <c r="A16" s="61" t="s">
        <v>90</v>
      </c>
      <c r="B16" s="166">
        <v>39039</v>
      </c>
      <c r="C16" s="166">
        <v>11009</v>
      </c>
      <c r="D16" s="167">
        <f t="shared" si="0"/>
        <v>0.28200005123082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</row>
    <row r="17" s="4" customFormat="true" ht="24.95" customHeight="true" spans="1:43">
      <c r="A17" s="61" t="s">
        <v>91</v>
      </c>
      <c r="B17" s="166">
        <v>4351</v>
      </c>
      <c r="C17" s="166">
        <v>9703</v>
      </c>
      <c r="D17" s="167">
        <f t="shared" si="0"/>
        <v>2.23006205470007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</row>
    <row r="18" s="4" customFormat="true" ht="24.95" customHeight="true" spans="1:43">
      <c r="A18" s="61" t="s">
        <v>92</v>
      </c>
      <c r="B18" s="166">
        <v>274</v>
      </c>
      <c r="C18" s="166"/>
      <c r="D18" s="167">
        <f t="shared" si="0"/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</row>
    <row r="19" s="4" customFormat="true" ht="24.95" customHeight="true" spans="1:43">
      <c r="A19" s="61" t="s">
        <v>93</v>
      </c>
      <c r="B19" s="166">
        <v>75644</v>
      </c>
      <c r="C19" s="166">
        <v>51643</v>
      </c>
      <c r="D19" s="167">
        <f t="shared" si="0"/>
        <v>0.682711120511871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</row>
    <row r="20" s="4" customFormat="true" ht="24.95" customHeight="true" spans="1:43">
      <c r="A20" s="61" t="s">
        <v>94</v>
      </c>
      <c r="B20" s="166"/>
      <c r="C20" s="166"/>
      <c r="D20" s="1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</row>
    <row r="21" s="4" customFormat="true" ht="24.95" customHeight="true" spans="1:43">
      <c r="A21" s="61" t="s">
        <v>95</v>
      </c>
      <c r="B21" s="166"/>
      <c r="C21" s="166"/>
      <c r="D21" s="1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</row>
    <row r="22" s="4" customFormat="true" ht="24.95" customHeight="true" spans="1:43">
      <c r="A22" s="61" t="s">
        <v>96</v>
      </c>
      <c r="B22" s="166"/>
      <c r="C22" s="166"/>
      <c r="D22" s="1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</row>
    <row r="23" s="4" customFormat="true" ht="24.95" customHeight="true" spans="1:43">
      <c r="A23" s="61" t="s">
        <v>97</v>
      </c>
      <c r="B23" s="166"/>
      <c r="C23" s="166"/>
      <c r="D23" s="1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</row>
    <row r="24" s="4" customFormat="true" ht="24.95" customHeight="true" spans="1:43">
      <c r="A24" s="61" t="s">
        <v>98</v>
      </c>
      <c r="B24" s="166">
        <v>308</v>
      </c>
      <c r="C24" s="166">
        <v>297</v>
      </c>
      <c r="D24" s="167">
        <f t="shared" si="0"/>
        <v>0.964285714285714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</row>
    <row r="25" s="4" customFormat="true" ht="24.95" customHeight="true" spans="1:43">
      <c r="A25" s="61" t="s">
        <v>99</v>
      </c>
      <c r="B25" s="166"/>
      <c r="C25" s="166"/>
      <c r="D25" s="1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</row>
    <row r="26" s="4" customFormat="true" ht="24.95" customHeight="true" spans="1:43">
      <c r="A26" s="61" t="s">
        <v>100</v>
      </c>
      <c r="B26" s="166"/>
      <c r="C26" s="166"/>
      <c r="D26" s="1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</row>
    <row r="27" s="4" customFormat="true" ht="24.95" customHeight="true" spans="1:43">
      <c r="A27" s="61" t="s">
        <v>101</v>
      </c>
      <c r="B27" s="166"/>
      <c r="C27" s="166"/>
      <c r="D27" s="1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</row>
    <row r="28" s="4" customFormat="true" ht="24.95" customHeight="true" spans="1:43">
      <c r="A28" s="61" t="s">
        <v>102</v>
      </c>
      <c r="B28" s="166"/>
      <c r="C28" s="166"/>
      <c r="D28" s="1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</row>
    <row r="29" s="4" customFormat="true" ht="24.95" customHeight="true" spans="1:43">
      <c r="A29" s="61" t="s">
        <v>103</v>
      </c>
      <c r="B29" s="168"/>
      <c r="C29" s="168"/>
      <c r="D29" s="1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</row>
  </sheetData>
  <sheetProtection formatCells="0" formatColumns="0" formatRows="0"/>
  <mergeCells count="1">
    <mergeCell ref="A2:D2"/>
  </mergeCells>
  <printOptions horizontalCentered="true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5"/>
  <sheetViews>
    <sheetView workbookViewId="0">
      <selection activeCell="B18" sqref="B18"/>
    </sheetView>
  </sheetViews>
  <sheetFormatPr defaultColWidth="9" defaultRowHeight="15" outlineLevelCol="3"/>
  <cols>
    <col min="1" max="3" width="20.625" style="46" customWidth="true"/>
    <col min="4" max="4" width="24.875" style="46" customWidth="true"/>
    <col min="5" max="5" width="28.875" style="46" customWidth="true"/>
    <col min="6" max="16384" width="9" style="46"/>
  </cols>
  <sheetData>
    <row r="1" ht="86.25" customHeight="true" spans="1:4">
      <c r="A1" s="47" t="s">
        <v>104</v>
      </c>
      <c r="B1" s="48"/>
      <c r="C1" s="48"/>
      <c r="D1" s="48"/>
    </row>
    <row r="2" ht="13.5" customHeight="true" spans="1:4">
      <c r="A2" s="163" t="s">
        <v>105</v>
      </c>
      <c r="B2" s="163"/>
      <c r="C2" s="163"/>
      <c r="D2" s="163"/>
    </row>
    <row r="3" ht="13.5" customHeight="true" spans="1:4">
      <c r="A3" s="163"/>
      <c r="B3" s="163"/>
      <c r="C3" s="163"/>
      <c r="D3" s="163"/>
    </row>
    <row r="4" ht="13.5" customHeight="true" spans="1:4">
      <c r="A4" s="163"/>
      <c r="B4" s="163"/>
      <c r="C4" s="163"/>
      <c r="D4" s="163"/>
    </row>
    <row r="5" ht="13.5" customHeight="true" spans="1:4">
      <c r="A5" s="163"/>
      <c r="B5" s="163"/>
      <c r="C5" s="163"/>
      <c r="D5" s="163"/>
    </row>
    <row r="6" ht="13.5" customHeight="true" spans="1:4">
      <c r="A6" s="163"/>
      <c r="B6" s="163"/>
      <c r="C6" s="163"/>
      <c r="D6" s="163"/>
    </row>
    <row r="7" ht="13.5" customHeight="true" spans="1:4">
      <c r="A7" s="163"/>
      <c r="B7" s="163"/>
      <c r="C7" s="163"/>
      <c r="D7" s="163"/>
    </row>
    <row r="8" ht="13.5" customHeight="true" spans="1:4">
      <c r="A8" s="163"/>
      <c r="B8" s="163"/>
      <c r="C8" s="163"/>
      <c r="D8" s="163"/>
    </row>
    <row r="9" ht="13.5" customHeight="true" spans="1:4">
      <c r="A9" s="163"/>
      <c r="B9" s="163"/>
      <c r="C9" s="163"/>
      <c r="D9" s="163"/>
    </row>
    <row r="10" ht="13.5" customHeight="true" spans="1:4">
      <c r="A10" s="163"/>
      <c r="B10" s="163"/>
      <c r="C10" s="163"/>
      <c r="D10" s="163"/>
    </row>
    <row r="11" ht="13.5" customHeight="true" spans="1:4">
      <c r="A11" s="163"/>
      <c r="B11" s="163"/>
      <c r="C11" s="163"/>
      <c r="D11" s="163"/>
    </row>
    <row r="12" ht="13.5" customHeight="true" spans="1:4">
      <c r="A12" s="163"/>
      <c r="B12" s="163"/>
      <c r="C12" s="163"/>
      <c r="D12" s="163"/>
    </row>
    <row r="13" ht="13.5" customHeight="true" spans="1:4">
      <c r="A13" s="163"/>
      <c r="B13" s="163"/>
      <c r="C13" s="163"/>
      <c r="D13" s="163"/>
    </row>
    <row r="14" spans="1:4">
      <c r="A14" s="163"/>
      <c r="B14" s="163"/>
      <c r="C14" s="163"/>
      <c r="D14" s="163"/>
    </row>
    <row r="15" spans="1:4">
      <c r="A15" s="163"/>
      <c r="B15" s="163"/>
      <c r="C15" s="163"/>
      <c r="D15" s="163"/>
    </row>
  </sheetData>
  <mergeCells count="2">
    <mergeCell ref="A1:D1"/>
    <mergeCell ref="A2:D1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showGridLines="0" showZeros="0" workbookViewId="0">
      <selection activeCell="C16" sqref="C16"/>
    </sheetView>
  </sheetViews>
  <sheetFormatPr defaultColWidth="6.75" defaultRowHeight="12.75"/>
  <cols>
    <col min="1" max="1" width="47.75" style="50" customWidth="true"/>
    <col min="2" max="4" width="15.625" style="50" customWidth="true"/>
    <col min="5" max="7" width="9" style="50" customWidth="true"/>
    <col min="8" max="8" width="5.625" style="50" customWidth="true"/>
    <col min="9" max="9" width="0.75" style="50" customWidth="true"/>
    <col min="10" max="10" width="10.125" style="50" customWidth="true"/>
    <col min="11" max="11" width="5.875" style="50" customWidth="true"/>
    <col min="12" max="16384" width="6.75" style="50"/>
  </cols>
  <sheetData>
    <row r="1" ht="19.5" customHeight="true" spans="1:1">
      <c r="A1" s="4" t="s">
        <v>106</v>
      </c>
    </row>
    <row r="2" s="91" customFormat="true" ht="33" customHeight="true" spans="1:254">
      <c r="A2" s="95" t="s">
        <v>107</v>
      </c>
      <c r="B2" s="95"/>
      <c r="C2" s="95"/>
      <c r="D2" s="9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</row>
    <row r="3" s="92" customFormat="true" ht="19.5" customHeight="true" spans="1:254">
      <c r="A3" s="96"/>
      <c r="B3" s="53"/>
      <c r="C3" s="53"/>
      <c r="D3" s="97" t="s">
        <v>45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</row>
    <row r="4" s="93" customFormat="true" ht="50.1" customHeight="true" spans="1:254">
      <c r="A4" s="57" t="s">
        <v>46</v>
      </c>
      <c r="B4" s="57" t="s">
        <v>108</v>
      </c>
      <c r="C4" s="57" t="s">
        <v>109</v>
      </c>
      <c r="D4" s="57" t="s">
        <v>49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106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="94" customFormat="true" ht="24.95" customHeight="true" spans="1:4">
      <c r="A5" s="130" t="s">
        <v>110</v>
      </c>
      <c r="B5" s="100">
        <f>SUM(B6:B17)</f>
        <v>9501</v>
      </c>
      <c r="C5" s="100">
        <f>SUM(C6:C17)</f>
        <v>12127</v>
      </c>
      <c r="D5" s="101">
        <f>IFERROR(C5/B5,0)</f>
        <v>1.27639195874119</v>
      </c>
    </row>
    <row r="6" s="94" customFormat="true" ht="24.95" customHeight="true" spans="1:4">
      <c r="A6" s="130" t="s">
        <v>111</v>
      </c>
      <c r="B6" s="100"/>
      <c r="C6" s="100"/>
      <c r="D6" s="101">
        <f t="shared" ref="D6:D61" si="0">IFERROR(C6/B6,0)</f>
        <v>0</v>
      </c>
    </row>
    <row r="7" s="94" customFormat="true" ht="24.95" customHeight="true" spans="1:4">
      <c r="A7" s="130" t="s">
        <v>112</v>
      </c>
      <c r="B7" s="100"/>
      <c r="C7" s="100"/>
      <c r="D7" s="101">
        <f t="shared" si="0"/>
        <v>0</v>
      </c>
    </row>
    <row r="8" s="94" customFormat="true" ht="24.95" customHeight="true" spans="1:4">
      <c r="A8" s="130" t="s">
        <v>113</v>
      </c>
      <c r="B8" s="100"/>
      <c r="C8" s="100"/>
      <c r="D8" s="101">
        <f t="shared" si="0"/>
        <v>0</v>
      </c>
    </row>
    <row r="9" s="94" customFormat="true" ht="24.95" customHeight="true" spans="1:4">
      <c r="A9" s="130" t="s">
        <v>114</v>
      </c>
      <c r="B9" s="100"/>
      <c r="C9" s="100"/>
      <c r="D9" s="101">
        <f t="shared" si="0"/>
        <v>0</v>
      </c>
    </row>
    <row r="10" s="94" customFormat="true" ht="24.95" customHeight="true" spans="1:4">
      <c r="A10" s="130" t="s">
        <v>115</v>
      </c>
      <c r="B10" s="100"/>
      <c r="C10" s="100"/>
      <c r="D10" s="101">
        <f t="shared" si="0"/>
        <v>0</v>
      </c>
    </row>
    <row r="11" s="94" customFormat="true" ht="24.95" customHeight="true" spans="1:4">
      <c r="A11" s="130" t="s">
        <v>116</v>
      </c>
      <c r="B11" s="100"/>
      <c r="C11" s="100">
        <v>7294</v>
      </c>
      <c r="D11" s="101">
        <f t="shared" si="0"/>
        <v>0</v>
      </c>
    </row>
    <row r="12" s="94" customFormat="true" ht="24.95" customHeight="true" spans="1:4">
      <c r="A12" s="130" t="s">
        <v>117</v>
      </c>
      <c r="B12" s="100"/>
      <c r="C12" s="100"/>
      <c r="D12" s="101">
        <f t="shared" si="0"/>
        <v>0</v>
      </c>
    </row>
    <row r="13" s="94" customFormat="true" ht="24.95" customHeight="true" spans="1:4">
      <c r="A13" s="130" t="s">
        <v>118</v>
      </c>
      <c r="B13" s="100"/>
      <c r="C13" s="100"/>
      <c r="D13" s="101">
        <f t="shared" si="0"/>
        <v>0</v>
      </c>
    </row>
    <row r="14" s="94" customFormat="true" ht="24.95" customHeight="true" spans="1:4">
      <c r="A14" s="130" t="s">
        <v>119</v>
      </c>
      <c r="B14" s="100"/>
      <c r="C14" s="100"/>
      <c r="D14" s="101">
        <f t="shared" si="0"/>
        <v>0</v>
      </c>
    </row>
    <row r="15" s="94" customFormat="true" ht="24.95" customHeight="true" spans="1:4">
      <c r="A15" s="130" t="s">
        <v>120</v>
      </c>
      <c r="B15" s="100"/>
      <c r="C15" s="100"/>
      <c r="D15" s="101">
        <f t="shared" si="0"/>
        <v>0</v>
      </c>
    </row>
    <row r="16" s="94" customFormat="true" ht="24.95" customHeight="true" spans="1:4">
      <c r="A16" s="130" t="s">
        <v>121</v>
      </c>
      <c r="B16" s="100">
        <v>9501</v>
      </c>
      <c r="C16" s="100">
        <v>4833</v>
      </c>
      <c r="D16" s="101">
        <f t="shared" si="0"/>
        <v>0.508683296495106</v>
      </c>
    </row>
    <row r="17" s="94" customFormat="true" ht="24.95" customHeight="true" spans="1:4">
      <c r="A17" s="102" t="s">
        <v>122</v>
      </c>
      <c r="B17" s="100"/>
      <c r="C17" s="100"/>
      <c r="D17" s="101">
        <f t="shared" si="0"/>
        <v>0</v>
      </c>
    </row>
    <row r="18" s="94" customFormat="true" ht="24.95" customHeight="true" spans="1:4">
      <c r="A18" s="102" t="s">
        <v>123</v>
      </c>
      <c r="B18" s="100"/>
      <c r="C18" s="100"/>
      <c r="D18" s="101">
        <f t="shared" si="0"/>
        <v>0</v>
      </c>
    </row>
    <row r="19" s="94" customFormat="true" ht="24.95" customHeight="true" spans="1:4">
      <c r="A19" s="102" t="s">
        <v>124</v>
      </c>
      <c r="B19" s="100"/>
      <c r="C19" s="100"/>
      <c r="D19" s="101">
        <f t="shared" si="0"/>
        <v>0</v>
      </c>
    </row>
    <row r="20" s="94" customFormat="true" ht="24.95" customHeight="true" spans="1:4">
      <c r="A20" s="102" t="s">
        <v>125</v>
      </c>
      <c r="B20" s="100"/>
      <c r="C20" s="100"/>
      <c r="D20" s="101">
        <f t="shared" si="0"/>
        <v>0</v>
      </c>
    </row>
    <row r="21" s="94" customFormat="true" ht="24.95" customHeight="true" spans="1:4">
      <c r="A21" s="102" t="s">
        <v>126</v>
      </c>
      <c r="B21" s="100"/>
      <c r="C21" s="100"/>
      <c r="D21" s="101">
        <f t="shared" si="0"/>
        <v>0</v>
      </c>
    </row>
    <row r="22" s="94" customFormat="true" ht="24.95" customHeight="true" spans="1:4">
      <c r="A22" s="102" t="s">
        <v>127</v>
      </c>
      <c r="B22" s="100"/>
      <c r="C22" s="100"/>
      <c r="D22" s="101">
        <f t="shared" si="0"/>
        <v>0</v>
      </c>
    </row>
    <row r="23" s="94" customFormat="true" ht="24.95" customHeight="true" spans="1:4">
      <c r="A23" s="102" t="s">
        <v>128</v>
      </c>
      <c r="B23" s="100"/>
      <c r="C23" s="100"/>
      <c r="D23" s="101">
        <f t="shared" si="0"/>
        <v>0</v>
      </c>
    </row>
    <row r="24" s="94" customFormat="true" ht="24.95" customHeight="true" spans="1:4">
      <c r="A24" s="102" t="s">
        <v>129</v>
      </c>
      <c r="B24" s="100"/>
      <c r="C24" s="100"/>
      <c r="D24" s="101">
        <f t="shared" si="0"/>
        <v>0</v>
      </c>
    </row>
    <row r="25" s="94" customFormat="true" ht="24.95" customHeight="true" spans="1:4">
      <c r="A25" s="102" t="s">
        <v>130</v>
      </c>
      <c r="B25" s="100"/>
      <c r="C25" s="100"/>
      <c r="D25" s="101">
        <f t="shared" si="0"/>
        <v>0</v>
      </c>
    </row>
    <row r="26" s="94" customFormat="true" ht="24.95" customHeight="true" spans="1:4">
      <c r="A26" s="102" t="s">
        <v>131</v>
      </c>
      <c r="B26" s="100"/>
      <c r="C26" s="100"/>
      <c r="D26" s="101">
        <f t="shared" si="0"/>
        <v>0</v>
      </c>
    </row>
    <row r="27" s="94" customFormat="true" ht="24.95" customHeight="true" spans="1:4">
      <c r="A27" s="102" t="s">
        <v>132</v>
      </c>
      <c r="B27" s="100"/>
      <c r="C27" s="100"/>
      <c r="D27" s="101">
        <f t="shared" si="0"/>
        <v>0</v>
      </c>
    </row>
    <row r="28" s="94" customFormat="true" ht="24.95" customHeight="true" spans="1:4">
      <c r="A28" s="102" t="s">
        <v>133</v>
      </c>
      <c r="B28" s="100"/>
      <c r="C28" s="100"/>
      <c r="D28" s="101">
        <f t="shared" si="0"/>
        <v>0</v>
      </c>
    </row>
    <row r="29" s="94" customFormat="true" ht="24.95" customHeight="true" spans="1:4">
      <c r="A29" s="102" t="s">
        <v>134</v>
      </c>
      <c r="B29" s="100"/>
      <c r="C29" s="100"/>
      <c r="D29" s="101">
        <f t="shared" si="0"/>
        <v>0</v>
      </c>
    </row>
    <row r="30" s="94" customFormat="true" ht="24.95" customHeight="true" spans="1:4">
      <c r="A30" s="102" t="s">
        <v>135</v>
      </c>
      <c r="B30" s="100"/>
      <c r="C30" s="100"/>
      <c r="D30" s="101">
        <f t="shared" si="0"/>
        <v>0</v>
      </c>
    </row>
    <row r="31" s="94" customFormat="true" ht="24.95" customHeight="true" spans="1:4">
      <c r="A31" s="102" t="s">
        <v>136</v>
      </c>
      <c r="B31" s="100"/>
      <c r="C31" s="100"/>
      <c r="D31" s="101">
        <f t="shared" si="0"/>
        <v>0</v>
      </c>
    </row>
    <row r="32" s="94" customFormat="true" ht="24.95" customHeight="true" spans="1:4">
      <c r="A32" s="102" t="s">
        <v>137</v>
      </c>
      <c r="B32" s="100"/>
      <c r="C32" s="100"/>
      <c r="D32" s="101">
        <f t="shared" si="0"/>
        <v>0</v>
      </c>
    </row>
    <row r="33" s="94" customFormat="true" ht="24.95" customHeight="true" spans="1:4">
      <c r="A33" s="102" t="s">
        <v>138</v>
      </c>
      <c r="B33" s="100"/>
      <c r="C33" s="100"/>
      <c r="D33" s="101">
        <f t="shared" si="0"/>
        <v>0</v>
      </c>
    </row>
    <row r="34" s="94" customFormat="true" ht="24.95" customHeight="true" spans="1:4">
      <c r="A34" s="102" t="s">
        <v>139</v>
      </c>
      <c r="B34" s="100"/>
      <c r="C34" s="100"/>
      <c r="D34" s="101">
        <f t="shared" si="0"/>
        <v>0</v>
      </c>
    </row>
    <row r="35" s="94" customFormat="true" ht="24.95" customHeight="true" spans="1:4">
      <c r="A35" s="102" t="s">
        <v>140</v>
      </c>
      <c r="B35" s="100"/>
      <c r="C35" s="100"/>
      <c r="D35" s="101">
        <f t="shared" si="0"/>
        <v>0</v>
      </c>
    </row>
    <row r="36" s="94" customFormat="true" ht="24.95" customHeight="true" spans="1:4">
      <c r="A36" s="102" t="s">
        <v>141</v>
      </c>
      <c r="B36" s="100"/>
      <c r="C36" s="100"/>
      <c r="D36" s="101">
        <f t="shared" si="0"/>
        <v>0</v>
      </c>
    </row>
    <row r="37" s="94" customFormat="true" ht="24.95" customHeight="true" spans="1:4">
      <c r="A37" s="102" t="s">
        <v>142</v>
      </c>
      <c r="B37" s="100"/>
      <c r="C37" s="100"/>
      <c r="D37" s="101">
        <f t="shared" si="0"/>
        <v>0</v>
      </c>
    </row>
    <row r="38" s="94" customFormat="true" ht="24.95" customHeight="true" spans="1:4">
      <c r="A38" s="102" t="s">
        <v>143</v>
      </c>
      <c r="B38" s="100"/>
      <c r="C38" s="100"/>
      <c r="D38" s="101">
        <f t="shared" si="0"/>
        <v>0</v>
      </c>
    </row>
    <row r="39" s="94" customFormat="true" ht="24.95" customHeight="true" spans="1:4">
      <c r="A39" s="102" t="s">
        <v>144</v>
      </c>
      <c r="B39" s="100">
        <f>SUM(B40:B60)</f>
        <v>2508</v>
      </c>
      <c r="C39" s="100">
        <f>SUM(C40:C60)</f>
        <v>1509</v>
      </c>
      <c r="D39" s="101">
        <f t="shared" si="0"/>
        <v>0.601674641148325</v>
      </c>
    </row>
    <row r="40" s="94" customFormat="true" ht="24.95" customHeight="true" spans="1:4">
      <c r="A40" s="102" t="s">
        <v>145</v>
      </c>
      <c r="B40" s="100"/>
      <c r="C40" s="100"/>
      <c r="D40" s="101">
        <f t="shared" si="0"/>
        <v>0</v>
      </c>
    </row>
    <row r="41" s="94" customFormat="true" ht="24.95" customHeight="true" spans="1:4">
      <c r="A41" s="102" t="s">
        <v>146</v>
      </c>
      <c r="B41" s="100"/>
      <c r="C41" s="100"/>
      <c r="D41" s="101">
        <f t="shared" si="0"/>
        <v>0</v>
      </c>
    </row>
    <row r="42" s="94" customFormat="true" ht="24.95" customHeight="true" spans="1:4">
      <c r="A42" s="102" t="s">
        <v>147</v>
      </c>
      <c r="B42" s="100"/>
      <c r="C42" s="100"/>
      <c r="D42" s="101">
        <f t="shared" si="0"/>
        <v>0</v>
      </c>
    </row>
    <row r="43" s="94" customFormat="true" ht="24.95" customHeight="true" spans="1:4">
      <c r="A43" s="102" t="s">
        <v>148</v>
      </c>
      <c r="B43" s="100"/>
      <c r="C43" s="100"/>
      <c r="D43" s="101">
        <f t="shared" si="0"/>
        <v>0</v>
      </c>
    </row>
    <row r="44" s="94" customFormat="true" ht="24.95" customHeight="true" spans="1:4">
      <c r="A44" s="102" t="s">
        <v>149</v>
      </c>
      <c r="B44" s="100"/>
      <c r="C44" s="100"/>
      <c r="D44" s="101">
        <f t="shared" si="0"/>
        <v>0</v>
      </c>
    </row>
    <row r="45" s="94" customFormat="true" ht="24.95" customHeight="true" spans="1:4">
      <c r="A45" s="102" t="s">
        <v>150</v>
      </c>
      <c r="B45" s="100"/>
      <c r="C45" s="100"/>
      <c r="D45" s="101">
        <f t="shared" si="0"/>
        <v>0</v>
      </c>
    </row>
    <row r="46" s="94" customFormat="true" ht="24.95" customHeight="true" spans="1:4">
      <c r="A46" s="102" t="s">
        <v>151</v>
      </c>
      <c r="B46" s="100"/>
      <c r="C46" s="100"/>
      <c r="D46" s="101">
        <f t="shared" si="0"/>
        <v>0</v>
      </c>
    </row>
    <row r="47" s="94" customFormat="true" ht="24.95" customHeight="true" spans="1:4">
      <c r="A47" s="102" t="s">
        <v>152</v>
      </c>
      <c r="B47" s="100">
        <v>8</v>
      </c>
      <c r="C47" s="100">
        <v>9</v>
      </c>
      <c r="D47" s="101">
        <f t="shared" si="0"/>
        <v>1.125</v>
      </c>
    </row>
    <row r="48" s="94" customFormat="true" ht="24.95" customHeight="true" spans="1:4">
      <c r="A48" s="102" t="s">
        <v>153</v>
      </c>
      <c r="B48" s="100"/>
      <c r="C48" s="100"/>
      <c r="D48" s="101">
        <f t="shared" si="0"/>
        <v>0</v>
      </c>
    </row>
    <row r="49" s="94" customFormat="true" ht="24.95" customHeight="true" spans="1:4">
      <c r="A49" s="102" t="s">
        <v>154</v>
      </c>
      <c r="B49" s="100"/>
      <c r="C49" s="100"/>
      <c r="D49" s="101">
        <f t="shared" si="0"/>
        <v>0</v>
      </c>
    </row>
    <row r="50" s="94" customFormat="true" ht="24.95" customHeight="true" spans="1:4">
      <c r="A50" s="102" t="s">
        <v>155</v>
      </c>
      <c r="B50" s="100"/>
      <c r="C50" s="100"/>
      <c r="D50" s="101">
        <f t="shared" si="0"/>
        <v>0</v>
      </c>
    </row>
    <row r="51" s="94" customFormat="true" ht="24.95" customHeight="true" spans="1:4">
      <c r="A51" s="102" t="s">
        <v>156</v>
      </c>
      <c r="B51" s="100"/>
      <c r="C51" s="100"/>
      <c r="D51" s="101">
        <f t="shared" si="0"/>
        <v>0</v>
      </c>
    </row>
    <row r="52" s="94" customFormat="true" ht="24.95" customHeight="true" spans="1:4">
      <c r="A52" s="102" t="s">
        <v>157</v>
      </c>
      <c r="B52" s="100"/>
      <c r="C52" s="100"/>
      <c r="D52" s="101">
        <f t="shared" si="0"/>
        <v>0</v>
      </c>
    </row>
    <row r="53" s="94" customFormat="true" ht="24.95" customHeight="true" spans="1:4">
      <c r="A53" s="102" t="s">
        <v>158</v>
      </c>
      <c r="B53" s="100">
        <v>2500</v>
      </c>
      <c r="C53" s="100">
        <v>1500</v>
      </c>
      <c r="D53" s="101">
        <f t="shared" si="0"/>
        <v>0.6</v>
      </c>
    </row>
    <row r="54" s="94" customFormat="true" ht="24.95" customHeight="true" spans="1:4">
      <c r="A54" s="102" t="s">
        <v>159</v>
      </c>
      <c r="B54" s="100"/>
      <c r="C54" s="100"/>
      <c r="D54" s="101">
        <f t="shared" si="0"/>
        <v>0</v>
      </c>
    </row>
    <row r="55" s="94" customFormat="true" ht="24.95" customHeight="true" spans="1:4">
      <c r="A55" s="102" t="s">
        <v>160</v>
      </c>
      <c r="B55" s="100"/>
      <c r="C55" s="100"/>
      <c r="D55" s="101">
        <f t="shared" si="0"/>
        <v>0</v>
      </c>
    </row>
    <row r="56" s="94" customFormat="true" ht="24.95" customHeight="true" spans="1:4">
      <c r="A56" s="102" t="s">
        <v>161</v>
      </c>
      <c r="B56" s="100"/>
      <c r="C56" s="100"/>
      <c r="D56" s="101">
        <f t="shared" si="0"/>
        <v>0</v>
      </c>
    </row>
    <row r="57" s="94" customFormat="true" ht="24.95" customHeight="true" spans="1:4">
      <c r="A57" s="102" t="s">
        <v>162</v>
      </c>
      <c r="B57" s="100"/>
      <c r="C57" s="100"/>
      <c r="D57" s="101">
        <f t="shared" si="0"/>
        <v>0</v>
      </c>
    </row>
    <row r="58" s="94" customFormat="true" ht="24.95" customHeight="true" spans="1:4">
      <c r="A58" s="102" t="s">
        <v>163</v>
      </c>
      <c r="B58" s="100"/>
      <c r="C58" s="100"/>
      <c r="D58" s="101">
        <f t="shared" si="0"/>
        <v>0</v>
      </c>
    </row>
    <row r="59" s="94" customFormat="true" ht="24.95" customHeight="true" spans="1:4">
      <c r="A59" s="102" t="s">
        <v>164</v>
      </c>
      <c r="B59" s="100"/>
      <c r="C59" s="100"/>
      <c r="D59" s="101">
        <f t="shared" si="0"/>
        <v>0</v>
      </c>
    </row>
    <row r="60" s="94" customFormat="true" ht="24.95" customHeight="true" spans="1:4">
      <c r="A60" s="102" t="s">
        <v>165</v>
      </c>
      <c r="B60" s="100"/>
      <c r="C60" s="100"/>
      <c r="D60" s="101">
        <f t="shared" si="0"/>
        <v>0</v>
      </c>
    </row>
    <row r="61" s="94" customFormat="true" ht="24.95" customHeight="true" spans="1:4">
      <c r="A61" s="103" t="s">
        <v>166</v>
      </c>
      <c r="B61" s="104">
        <f>B5+B39</f>
        <v>12009</v>
      </c>
      <c r="C61" s="104">
        <f>C5+C39</f>
        <v>13636</v>
      </c>
      <c r="D61" s="105">
        <f t="shared" si="0"/>
        <v>1.1354817220418</v>
      </c>
    </row>
  </sheetData>
  <sheetProtection formatCells="0" formatColumns="0" formatRows="0"/>
  <mergeCells count="1">
    <mergeCell ref="A2:D2"/>
  </mergeCells>
  <printOptions horizontalCentered="true"/>
  <pageMargins left="0.708661417322835" right="0.24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showZeros="0" topLeftCell="A4" workbookViewId="0">
      <selection activeCell="A4" sqref="A4:D19"/>
    </sheetView>
  </sheetViews>
  <sheetFormatPr defaultColWidth="9.125" defaultRowHeight="15.75" outlineLevelCol="3"/>
  <cols>
    <col min="1" max="1" width="35.625" style="114" customWidth="true"/>
    <col min="2" max="4" width="15.625" style="114" customWidth="true"/>
    <col min="5" max="246" width="9.125" style="115"/>
    <col min="247" max="247" width="30.125" style="115" customWidth="true"/>
    <col min="248" max="250" width="16.625" style="115" customWidth="true"/>
    <col min="251" max="251" width="30.125" style="115" customWidth="true"/>
    <col min="252" max="254" width="18" style="115" customWidth="true"/>
    <col min="255" max="259" width="9.125" style="115" hidden="true" customWidth="true"/>
    <col min="260" max="502" width="9.125" style="115"/>
    <col min="503" max="503" width="30.125" style="115" customWidth="true"/>
    <col min="504" max="506" width="16.625" style="115" customWidth="true"/>
    <col min="507" max="507" width="30.125" style="115" customWidth="true"/>
    <col min="508" max="510" width="18" style="115" customWidth="true"/>
    <col min="511" max="515" width="9.125" style="115" hidden="true" customWidth="true"/>
    <col min="516" max="758" width="9.125" style="115"/>
    <col min="759" max="759" width="30.125" style="115" customWidth="true"/>
    <col min="760" max="762" width="16.625" style="115" customWidth="true"/>
    <col min="763" max="763" width="30.125" style="115" customWidth="true"/>
    <col min="764" max="766" width="18" style="115" customWidth="true"/>
    <col min="767" max="771" width="9.125" style="115" hidden="true" customWidth="true"/>
    <col min="772" max="1014" width="9.125" style="115"/>
    <col min="1015" max="1015" width="30.125" style="115" customWidth="true"/>
    <col min="1016" max="1018" width="16.625" style="115" customWidth="true"/>
    <col min="1019" max="1019" width="30.125" style="115" customWidth="true"/>
    <col min="1020" max="1022" width="18" style="115" customWidth="true"/>
    <col min="1023" max="1027" width="9.125" style="115" hidden="true" customWidth="true"/>
    <col min="1028" max="1270" width="9.125" style="115"/>
    <col min="1271" max="1271" width="30.125" style="115" customWidth="true"/>
    <col min="1272" max="1274" width="16.625" style="115" customWidth="true"/>
    <col min="1275" max="1275" width="30.125" style="115" customWidth="true"/>
    <col min="1276" max="1278" width="18" style="115" customWidth="true"/>
    <col min="1279" max="1283" width="9.125" style="115" hidden="true" customWidth="true"/>
    <col min="1284" max="1526" width="9.125" style="115"/>
    <col min="1527" max="1527" width="30.125" style="115" customWidth="true"/>
    <col min="1528" max="1530" width="16.625" style="115" customWidth="true"/>
    <col min="1531" max="1531" width="30.125" style="115" customWidth="true"/>
    <col min="1532" max="1534" width="18" style="115" customWidth="true"/>
    <col min="1535" max="1539" width="9.125" style="115" hidden="true" customWidth="true"/>
    <col min="1540" max="1782" width="9.125" style="115"/>
    <col min="1783" max="1783" width="30.125" style="115" customWidth="true"/>
    <col min="1784" max="1786" width="16.625" style="115" customWidth="true"/>
    <col min="1787" max="1787" width="30.125" style="115" customWidth="true"/>
    <col min="1788" max="1790" width="18" style="115" customWidth="true"/>
    <col min="1791" max="1795" width="9.125" style="115" hidden="true" customWidth="true"/>
    <col min="1796" max="2038" width="9.125" style="115"/>
    <col min="2039" max="2039" width="30.125" style="115" customWidth="true"/>
    <col min="2040" max="2042" width="16.625" style="115" customWidth="true"/>
    <col min="2043" max="2043" width="30.125" style="115" customWidth="true"/>
    <col min="2044" max="2046" width="18" style="115" customWidth="true"/>
    <col min="2047" max="2051" width="9.125" style="115" hidden="true" customWidth="true"/>
    <col min="2052" max="2294" width="9.125" style="115"/>
    <col min="2295" max="2295" width="30.125" style="115" customWidth="true"/>
    <col min="2296" max="2298" width="16.625" style="115" customWidth="true"/>
    <col min="2299" max="2299" width="30.125" style="115" customWidth="true"/>
    <col min="2300" max="2302" width="18" style="115" customWidth="true"/>
    <col min="2303" max="2307" width="9.125" style="115" hidden="true" customWidth="true"/>
    <col min="2308" max="2550" width="9.125" style="115"/>
    <col min="2551" max="2551" width="30.125" style="115" customWidth="true"/>
    <col min="2552" max="2554" width="16.625" style="115" customWidth="true"/>
    <col min="2555" max="2555" width="30.125" style="115" customWidth="true"/>
    <col min="2556" max="2558" width="18" style="115" customWidth="true"/>
    <col min="2559" max="2563" width="9.125" style="115" hidden="true" customWidth="true"/>
    <col min="2564" max="2806" width="9.125" style="115"/>
    <col min="2807" max="2807" width="30.125" style="115" customWidth="true"/>
    <col min="2808" max="2810" width="16.625" style="115" customWidth="true"/>
    <col min="2811" max="2811" width="30.125" style="115" customWidth="true"/>
    <col min="2812" max="2814" width="18" style="115" customWidth="true"/>
    <col min="2815" max="2819" width="9.125" style="115" hidden="true" customWidth="true"/>
    <col min="2820" max="3062" width="9.125" style="115"/>
    <col min="3063" max="3063" width="30.125" style="115" customWidth="true"/>
    <col min="3064" max="3066" width="16.625" style="115" customWidth="true"/>
    <col min="3067" max="3067" width="30.125" style="115" customWidth="true"/>
    <col min="3068" max="3070" width="18" style="115" customWidth="true"/>
    <col min="3071" max="3075" width="9.125" style="115" hidden="true" customWidth="true"/>
    <col min="3076" max="3318" width="9.125" style="115"/>
    <col min="3319" max="3319" width="30.125" style="115" customWidth="true"/>
    <col min="3320" max="3322" width="16.625" style="115" customWidth="true"/>
    <col min="3323" max="3323" width="30.125" style="115" customWidth="true"/>
    <col min="3324" max="3326" width="18" style="115" customWidth="true"/>
    <col min="3327" max="3331" width="9.125" style="115" hidden="true" customWidth="true"/>
    <col min="3332" max="3574" width="9.125" style="115"/>
    <col min="3575" max="3575" width="30.125" style="115" customWidth="true"/>
    <col min="3576" max="3578" width="16.625" style="115" customWidth="true"/>
    <col min="3579" max="3579" width="30.125" style="115" customWidth="true"/>
    <col min="3580" max="3582" width="18" style="115" customWidth="true"/>
    <col min="3583" max="3587" width="9.125" style="115" hidden="true" customWidth="true"/>
    <col min="3588" max="3830" width="9.125" style="115"/>
    <col min="3831" max="3831" width="30.125" style="115" customWidth="true"/>
    <col min="3832" max="3834" width="16.625" style="115" customWidth="true"/>
    <col min="3835" max="3835" width="30.125" style="115" customWidth="true"/>
    <col min="3836" max="3838" width="18" style="115" customWidth="true"/>
    <col min="3839" max="3843" width="9.125" style="115" hidden="true" customWidth="true"/>
    <col min="3844" max="4086" width="9.125" style="115"/>
    <col min="4087" max="4087" width="30.125" style="115" customWidth="true"/>
    <col min="4088" max="4090" width="16.625" style="115" customWidth="true"/>
    <col min="4091" max="4091" width="30.125" style="115" customWidth="true"/>
    <col min="4092" max="4094" width="18" style="115" customWidth="true"/>
    <col min="4095" max="4099" width="9.125" style="115" hidden="true" customWidth="true"/>
    <col min="4100" max="4342" width="9.125" style="115"/>
    <col min="4343" max="4343" width="30.125" style="115" customWidth="true"/>
    <col min="4344" max="4346" width="16.625" style="115" customWidth="true"/>
    <col min="4347" max="4347" width="30.125" style="115" customWidth="true"/>
    <col min="4348" max="4350" width="18" style="115" customWidth="true"/>
    <col min="4351" max="4355" width="9.125" style="115" hidden="true" customWidth="true"/>
    <col min="4356" max="4598" width="9.125" style="115"/>
    <col min="4599" max="4599" width="30.125" style="115" customWidth="true"/>
    <col min="4600" max="4602" width="16.625" style="115" customWidth="true"/>
    <col min="4603" max="4603" width="30.125" style="115" customWidth="true"/>
    <col min="4604" max="4606" width="18" style="115" customWidth="true"/>
    <col min="4607" max="4611" width="9.125" style="115" hidden="true" customWidth="true"/>
    <col min="4612" max="4854" width="9.125" style="115"/>
    <col min="4855" max="4855" width="30.125" style="115" customWidth="true"/>
    <col min="4856" max="4858" width="16.625" style="115" customWidth="true"/>
    <col min="4859" max="4859" width="30.125" style="115" customWidth="true"/>
    <col min="4860" max="4862" width="18" style="115" customWidth="true"/>
    <col min="4863" max="4867" width="9.125" style="115" hidden="true" customWidth="true"/>
    <col min="4868" max="5110" width="9.125" style="115"/>
    <col min="5111" max="5111" width="30.125" style="115" customWidth="true"/>
    <col min="5112" max="5114" width="16.625" style="115" customWidth="true"/>
    <col min="5115" max="5115" width="30.125" style="115" customWidth="true"/>
    <col min="5116" max="5118" width="18" style="115" customWidth="true"/>
    <col min="5119" max="5123" width="9.125" style="115" hidden="true" customWidth="true"/>
    <col min="5124" max="5366" width="9.125" style="115"/>
    <col min="5367" max="5367" width="30.125" style="115" customWidth="true"/>
    <col min="5368" max="5370" width="16.625" style="115" customWidth="true"/>
    <col min="5371" max="5371" width="30.125" style="115" customWidth="true"/>
    <col min="5372" max="5374" width="18" style="115" customWidth="true"/>
    <col min="5375" max="5379" width="9.125" style="115" hidden="true" customWidth="true"/>
    <col min="5380" max="5622" width="9.125" style="115"/>
    <col min="5623" max="5623" width="30.125" style="115" customWidth="true"/>
    <col min="5624" max="5626" width="16.625" style="115" customWidth="true"/>
    <col min="5627" max="5627" width="30.125" style="115" customWidth="true"/>
    <col min="5628" max="5630" width="18" style="115" customWidth="true"/>
    <col min="5631" max="5635" width="9.125" style="115" hidden="true" customWidth="true"/>
    <col min="5636" max="5878" width="9.125" style="115"/>
    <col min="5879" max="5879" width="30.125" style="115" customWidth="true"/>
    <col min="5880" max="5882" width="16.625" style="115" customWidth="true"/>
    <col min="5883" max="5883" width="30.125" style="115" customWidth="true"/>
    <col min="5884" max="5886" width="18" style="115" customWidth="true"/>
    <col min="5887" max="5891" width="9.125" style="115" hidden="true" customWidth="true"/>
    <col min="5892" max="6134" width="9.125" style="115"/>
    <col min="6135" max="6135" width="30.125" style="115" customWidth="true"/>
    <col min="6136" max="6138" width="16.625" style="115" customWidth="true"/>
    <col min="6139" max="6139" width="30.125" style="115" customWidth="true"/>
    <col min="6140" max="6142" width="18" style="115" customWidth="true"/>
    <col min="6143" max="6147" width="9.125" style="115" hidden="true" customWidth="true"/>
    <col min="6148" max="6390" width="9.125" style="115"/>
    <col min="6391" max="6391" width="30.125" style="115" customWidth="true"/>
    <col min="6392" max="6394" width="16.625" style="115" customWidth="true"/>
    <col min="6395" max="6395" width="30.125" style="115" customWidth="true"/>
    <col min="6396" max="6398" width="18" style="115" customWidth="true"/>
    <col min="6399" max="6403" width="9.125" style="115" hidden="true" customWidth="true"/>
    <col min="6404" max="6646" width="9.125" style="115"/>
    <col min="6647" max="6647" width="30.125" style="115" customWidth="true"/>
    <col min="6648" max="6650" width="16.625" style="115" customWidth="true"/>
    <col min="6651" max="6651" width="30.125" style="115" customWidth="true"/>
    <col min="6652" max="6654" width="18" style="115" customWidth="true"/>
    <col min="6655" max="6659" width="9.125" style="115" hidden="true" customWidth="true"/>
    <col min="6660" max="6902" width="9.125" style="115"/>
    <col min="6903" max="6903" width="30.125" style="115" customWidth="true"/>
    <col min="6904" max="6906" width="16.625" style="115" customWidth="true"/>
    <col min="6907" max="6907" width="30.125" style="115" customWidth="true"/>
    <col min="6908" max="6910" width="18" style="115" customWidth="true"/>
    <col min="6911" max="6915" width="9.125" style="115" hidden="true" customWidth="true"/>
    <col min="6916" max="7158" width="9.125" style="115"/>
    <col min="7159" max="7159" width="30.125" style="115" customWidth="true"/>
    <col min="7160" max="7162" width="16.625" style="115" customWidth="true"/>
    <col min="7163" max="7163" width="30.125" style="115" customWidth="true"/>
    <col min="7164" max="7166" width="18" style="115" customWidth="true"/>
    <col min="7167" max="7171" width="9.125" style="115" hidden="true" customWidth="true"/>
    <col min="7172" max="7414" width="9.125" style="115"/>
    <col min="7415" max="7415" width="30.125" style="115" customWidth="true"/>
    <col min="7416" max="7418" width="16.625" style="115" customWidth="true"/>
    <col min="7419" max="7419" width="30.125" style="115" customWidth="true"/>
    <col min="7420" max="7422" width="18" style="115" customWidth="true"/>
    <col min="7423" max="7427" width="9.125" style="115" hidden="true" customWidth="true"/>
    <col min="7428" max="7670" width="9.125" style="115"/>
    <col min="7671" max="7671" width="30.125" style="115" customWidth="true"/>
    <col min="7672" max="7674" width="16.625" style="115" customWidth="true"/>
    <col min="7675" max="7675" width="30.125" style="115" customWidth="true"/>
    <col min="7676" max="7678" width="18" style="115" customWidth="true"/>
    <col min="7679" max="7683" width="9.125" style="115" hidden="true" customWidth="true"/>
    <col min="7684" max="7926" width="9.125" style="115"/>
    <col min="7927" max="7927" width="30.125" style="115" customWidth="true"/>
    <col min="7928" max="7930" width="16.625" style="115" customWidth="true"/>
    <col min="7931" max="7931" width="30.125" style="115" customWidth="true"/>
    <col min="7932" max="7934" width="18" style="115" customWidth="true"/>
    <col min="7935" max="7939" width="9.125" style="115" hidden="true" customWidth="true"/>
    <col min="7940" max="8182" width="9.125" style="115"/>
    <col min="8183" max="8183" width="30.125" style="115" customWidth="true"/>
    <col min="8184" max="8186" width="16.625" style="115" customWidth="true"/>
    <col min="8187" max="8187" width="30.125" style="115" customWidth="true"/>
    <col min="8188" max="8190" width="18" style="115" customWidth="true"/>
    <col min="8191" max="8195" width="9.125" style="115" hidden="true" customWidth="true"/>
    <col min="8196" max="8438" width="9.125" style="115"/>
    <col min="8439" max="8439" width="30.125" style="115" customWidth="true"/>
    <col min="8440" max="8442" width="16.625" style="115" customWidth="true"/>
    <col min="8443" max="8443" width="30.125" style="115" customWidth="true"/>
    <col min="8444" max="8446" width="18" style="115" customWidth="true"/>
    <col min="8447" max="8451" width="9.125" style="115" hidden="true" customWidth="true"/>
    <col min="8452" max="8694" width="9.125" style="115"/>
    <col min="8695" max="8695" width="30.125" style="115" customWidth="true"/>
    <col min="8696" max="8698" width="16.625" style="115" customWidth="true"/>
    <col min="8699" max="8699" width="30.125" style="115" customWidth="true"/>
    <col min="8700" max="8702" width="18" style="115" customWidth="true"/>
    <col min="8703" max="8707" width="9.125" style="115" hidden="true" customWidth="true"/>
    <col min="8708" max="8950" width="9.125" style="115"/>
    <col min="8951" max="8951" width="30.125" style="115" customWidth="true"/>
    <col min="8952" max="8954" width="16.625" style="115" customWidth="true"/>
    <col min="8955" max="8955" width="30.125" style="115" customWidth="true"/>
    <col min="8956" max="8958" width="18" style="115" customWidth="true"/>
    <col min="8959" max="8963" width="9.125" style="115" hidden="true" customWidth="true"/>
    <col min="8964" max="9206" width="9.125" style="115"/>
    <col min="9207" max="9207" width="30.125" style="115" customWidth="true"/>
    <col min="9208" max="9210" width="16.625" style="115" customWidth="true"/>
    <col min="9211" max="9211" width="30.125" style="115" customWidth="true"/>
    <col min="9212" max="9214" width="18" style="115" customWidth="true"/>
    <col min="9215" max="9219" width="9.125" style="115" hidden="true" customWidth="true"/>
    <col min="9220" max="9462" width="9.125" style="115"/>
    <col min="9463" max="9463" width="30.125" style="115" customWidth="true"/>
    <col min="9464" max="9466" width="16.625" style="115" customWidth="true"/>
    <col min="9467" max="9467" width="30.125" style="115" customWidth="true"/>
    <col min="9468" max="9470" width="18" style="115" customWidth="true"/>
    <col min="9471" max="9475" width="9.125" style="115" hidden="true" customWidth="true"/>
    <col min="9476" max="9718" width="9.125" style="115"/>
    <col min="9719" max="9719" width="30.125" style="115" customWidth="true"/>
    <col min="9720" max="9722" width="16.625" style="115" customWidth="true"/>
    <col min="9723" max="9723" width="30.125" style="115" customWidth="true"/>
    <col min="9724" max="9726" width="18" style="115" customWidth="true"/>
    <col min="9727" max="9731" width="9.125" style="115" hidden="true" customWidth="true"/>
    <col min="9732" max="9974" width="9.125" style="115"/>
    <col min="9975" max="9975" width="30.125" style="115" customWidth="true"/>
    <col min="9976" max="9978" width="16.625" style="115" customWidth="true"/>
    <col min="9979" max="9979" width="30.125" style="115" customWidth="true"/>
    <col min="9980" max="9982" width="18" style="115" customWidth="true"/>
    <col min="9983" max="9987" width="9.125" style="115" hidden="true" customWidth="true"/>
    <col min="9988" max="10230" width="9.125" style="115"/>
    <col min="10231" max="10231" width="30.125" style="115" customWidth="true"/>
    <col min="10232" max="10234" width="16.625" style="115" customWidth="true"/>
    <col min="10235" max="10235" width="30.125" style="115" customWidth="true"/>
    <col min="10236" max="10238" width="18" style="115" customWidth="true"/>
    <col min="10239" max="10243" width="9.125" style="115" hidden="true" customWidth="true"/>
    <col min="10244" max="10486" width="9.125" style="115"/>
    <col min="10487" max="10487" width="30.125" style="115" customWidth="true"/>
    <col min="10488" max="10490" width="16.625" style="115" customWidth="true"/>
    <col min="10491" max="10491" width="30.125" style="115" customWidth="true"/>
    <col min="10492" max="10494" width="18" style="115" customWidth="true"/>
    <col min="10495" max="10499" width="9.125" style="115" hidden="true" customWidth="true"/>
    <col min="10500" max="10742" width="9.125" style="115"/>
    <col min="10743" max="10743" width="30.125" style="115" customWidth="true"/>
    <col min="10744" max="10746" width="16.625" style="115" customWidth="true"/>
    <col min="10747" max="10747" width="30.125" style="115" customWidth="true"/>
    <col min="10748" max="10750" width="18" style="115" customWidth="true"/>
    <col min="10751" max="10755" width="9.125" style="115" hidden="true" customWidth="true"/>
    <col min="10756" max="10998" width="9.125" style="115"/>
    <col min="10999" max="10999" width="30.125" style="115" customWidth="true"/>
    <col min="11000" max="11002" width="16.625" style="115" customWidth="true"/>
    <col min="11003" max="11003" width="30.125" style="115" customWidth="true"/>
    <col min="11004" max="11006" width="18" style="115" customWidth="true"/>
    <col min="11007" max="11011" width="9.125" style="115" hidden="true" customWidth="true"/>
    <col min="11012" max="11254" width="9.125" style="115"/>
    <col min="11255" max="11255" width="30.125" style="115" customWidth="true"/>
    <col min="11256" max="11258" width="16.625" style="115" customWidth="true"/>
    <col min="11259" max="11259" width="30.125" style="115" customWidth="true"/>
    <col min="11260" max="11262" width="18" style="115" customWidth="true"/>
    <col min="11263" max="11267" width="9.125" style="115" hidden="true" customWidth="true"/>
    <col min="11268" max="11510" width="9.125" style="115"/>
    <col min="11511" max="11511" width="30.125" style="115" customWidth="true"/>
    <col min="11512" max="11514" width="16.625" style="115" customWidth="true"/>
    <col min="11515" max="11515" width="30.125" style="115" customWidth="true"/>
    <col min="11516" max="11518" width="18" style="115" customWidth="true"/>
    <col min="11519" max="11523" width="9.125" style="115" hidden="true" customWidth="true"/>
    <col min="11524" max="11766" width="9.125" style="115"/>
    <col min="11767" max="11767" width="30.125" style="115" customWidth="true"/>
    <col min="11768" max="11770" width="16.625" style="115" customWidth="true"/>
    <col min="11771" max="11771" width="30.125" style="115" customWidth="true"/>
    <col min="11772" max="11774" width="18" style="115" customWidth="true"/>
    <col min="11775" max="11779" width="9.125" style="115" hidden="true" customWidth="true"/>
    <col min="11780" max="12022" width="9.125" style="115"/>
    <col min="12023" max="12023" width="30.125" style="115" customWidth="true"/>
    <col min="12024" max="12026" width="16.625" style="115" customWidth="true"/>
    <col min="12027" max="12027" width="30.125" style="115" customWidth="true"/>
    <col min="12028" max="12030" width="18" style="115" customWidth="true"/>
    <col min="12031" max="12035" width="9.125" style="115" hidden="true" customWidth="true"/>
    <col min="12036" max="12278" width="9.125" style="115"/>
    <col min="12279" max="12279" width="30.125" style="115" customWidth="true"/>
    <col min="12280" max="12282" width="16.625" style="115" customWidth="true"/>
    <col min="12283" max="12283" width="30.125" style="115" customWidth="true"/>
    <col min="12284" max="12286" width="18" style="115" customWidth="true"/>
    <col min="12287" max="12291" width="9.125" style="115" hidden="true" customWidth="true"/>
    <col min="12292" max="12534" width="9.125" style="115"/>
    <col min="12535" max="12535" width="30.125" style="115" customWidth="true"/>
    <col min="12536" max="12538" width="16.625" style="115" customWidth="true"/>
    <col min="12539" max="12539" width="30.125" style="115" customWidth="true"/>
    <col min="12540" max="12542" width="18" style="115" customWidth="true"/>
    <col min="12543" max="12547" width="9.125" style="115" hidden="true" customWidth="true"/>
    <col min="12548" max="12790" width="9.125" style="115"/>
    <col min="12791" max="12791" width="30.125" style="115" customWidth="true"/>
    <col min="12792" max="12794" width="16.625" style="115" customWidth="true"/>
    <col min="12795" max="12795" width="30.125" style="115" customWidth="true"/>
    <col min="12796" max="12798" width="18" style="115" customWidth="true"/>
    <col min="12799" max="12803" width="9.125" style="115" hidden="true" customWidth="true"/>
    <col min="12804" max="13046" width="9.125" style="115"/>
    <col min="13047" max="13047" width="30.125" style="115" customWidth="true"/>
    <col min="13048" max="13050" width="16.625" style="115" customWidth="true"/>
    <col min="13051" max="13051" width="30.125" style="115" customWidth="true"/>
    <col min="13052" max="13054" width="18" style="115" customWidth="true"/>
    <col min="13055" max="13059" width="9.125" style="115" hidden="true" customWidth="true"/>
    <col min="13060" max="13302" width="9.125" style="115"/>
    <col min="13303" max="13303" width="30.125" style="115" customWidth="true"/>
    <col min="13304" max="13306" width="16.625" style="115" customWidth="true"/>
    <col min="13307" max="13307" width="30.125" style="115" customWidth="true"/>
    <col min="13308" max="13310" width="18" style="115" customWidth="true"/>
    <col min="13311" max="13315" width="9.125" style="115" hidden="true" customWidth="true"/>
    <col min="13316" max="13558" width="9.125" style="115"/>
    <col min="13559" max="13559" width="30.125" style="115" customWidth="true"/>
    <col min="13560" max="13562" width="16.625" style="115" customWidth="true"/>
    <col min="13563" max="13563" width="30.125" style="115" customWidth="true"/>
    <col min="13564" max="13566" width="18" style="115" customWidth="true"/>
    <col min="13567" max="13571" width="9.125" style="115" hidden="true" customWidth="true"/>
    <col min="13572" max="13814" width="9.125" style="115"/>
    <col min="13815" max="13815" width="30.125" style="115" customWidth="true"/>
    <col min="13816" max="13818" width="16.625" style="115" customWidth="true"/>
    <col min="13819" max="13819" width="30.125" style="115" customWidth="true"/>
    <col min="13820" max="13822" width="18" style="115" customWidth="true"/>
    <col min="13823" max="13827" width="9.125" style="115" hidden="true" customWidth="true"/>
    <col min="13828" max="14070" width="9.125" style="115"/>
    <col min="14071" max="14071" width="30.125" style="115" customWidth="true"/>
    <col min="14072" max="14074" width="16.625" style="115" customWidth="true"/>
    <col min="14075" max="14075" width="30.125" style="115" customWidth="true"/>
    <col min="14076" max="14078" width="18" style="115" customWidth="true"/>
    <col min="14079" max="14083" width="9.125" style="115" hidden="true" customWidth="true"/>
    <col min="14084" max="14326" width="9.125" style="115"/>
    <col min="14327" max="14327" width="30.125" style="115" customWidth="true"/>
    <col min="14328" max="14330" width="16.625" style="115" customWidth="true"/>
    <col min="14331" max="14331" width="30.125" style="115" customWidth="true"/>
    <col min="14332" max="14334" width="18" style="115" customWidth="true"/>
    <col min="14335" max="14339" width="9.125" style="115" hidden="true" customWidth="true"/>
    <col min="14340" max="14582" width="9.125" style="115"/>
    <col min="14583" max="14583" width="30.125" style="115" customWidth="true"/>
    <col min="14584" max="14586" width="16.625" style="115" customWidth="true"/>
    <col min="14587" max="14587" width="30.125" style="115" customWidth="true"/>
    <col min="14588" max="14590" width="18" style="115" customWidth="true"/>
    <col min="14591" max="14595" width="9.125" style="115" hidden="true" customWidth="true"/>
    <col min="14596" max="14838" width="9.125" style="115"/>
    <col min="14839" max="14839" width="30.125" style="115" customWidth="true"/>
    <col min="14840" max="14842" width="16.625" style="115" customWidth="true"/>
    <col min="14843" max="14843" width="30.125" style="115" customWidth="true"/>
    <col min="14844" max="14846" width="18" style="115" customWidth="true"/>
    <col min="14847" max="14851" width="9.125" style="115" hidden="true" customWidth="true"/>
    <col min="14852" max="15094" width="9.125" style="115"/>
    <col min="15095" max="15095" width="30.125" style="115" customWidth="true"/>
    <col min="15096" max="15098" width="16.625" style="115" customWidth="true"/>
    <col min="15099" max="15099" width="30.125" style="115" customWidth="true"/>
    <col min="15100" max="15102" width="18" style="115" customWidth="true"/>
    <col min="15103" max="15107" width="9.125" style="115" hidden="true" customWidth="true"/>
    <col min="15108" max="15350" width="9.125" style="115"/>
    <col min="15351" max="15351" width="30.125" style="115" customWidth="true"/>
    <col min="15352" max="15354" width="16.625" style="115" customWidth="true"/>
    <col min="15355" max="15355" width="30.125" style="115" customWidth="true"/>
    <col min="15356" max="15358" width="18" style="115" customWidth="true"/>
    <col min="15359" max="15363" width="9.125" style="115" hidden="true" customWidth="true"/>
    <col min="15364" max="15606" width="9.125" style="115"/>
    <col min="15607" max="15607" width="30.125" style="115" customWidth="true"/>
    <col min="15608" max="15610" width="16.625" style="115" customWidth="true"/>
    <col min="15611" max="15611" width="30.125" style="115" customWidth="true"/>
    <col min="15612" max="15614" width="18" style="115" customWidth="true"/>
    <col min="15615" max="15619" width="9.125" style="115" hidden="true" customWidth="true"/>
    <col min="15620" max="15862" width="9.125" style="115"/>
    <col min="15863" max="15863" width="30.125" style="115" customWidth="true"/>
    <col min="15864" max="15866" width="16.625" style="115" customWidth="true"/>
    <col min="15867" max="15867" width="30.125" style="115" customWidth="true"/>
    <col min="15868" max="15870" width="18" style="115" customWidth="true"/>
    <col min="15871" max="15875" width="9.125" style="115" hidden="true" customWidth="true"/>
    <col min="15876" max="16118" width="9.125" style="115"/>
    <col min="16119" max="16119" width="30.125" style="115" customWidth="true"/>
    <col min="16120" max="16122" width="16.625" style="115" customWidth="true"/>
    <col min="16123" max="16123" width="30.125" style="115" customWidth="true"/>
    <col min="16124" max="16126" width="18" style="115" customWidth="true"/>
    <col min="16127" max="16131" width="9.125" style="115" hidden="true" customWidth="true"/>
    <col min="16132" max="16384" width="9.125" style="115"/>
  </cols>
  <sheetData>
    <row r="1" s="109" customFormat="true" ht="19.5" customHeight="true" spans="1:3">
      <c r="A1" s="4" t="s">
        <v>167</v>
      </c>
      <c r="B1" s="110"/>
      <c r="C1" s="110"/>
    </row>
    <row r="2" s="110" customFormat="true" ht="21" spans="1:4">
      <c r="A2" s="116" t="s">
        <v>168</v>
      </c>
      <c r="B2" s="116"/>
      <c r="C2" s="116"/>
      <c r="D2" s="116"/>
    </row>
    <row r="3" s="111" customFormat="true" ht="19.5" customHeight="true" spans="1:4">
      <c r="A3" s="117"/>
      <c r="B3" s="117"/>
      <c r="C3" s="117"/>
      <c r="D3" s="118" t="s">
        <v>45</v>
      </c>
    </row>
    <row r="4" s="111" customFormat="true" ht="50.1" customHeight="true" spans="1:4">
      <c r="A4" s="119" t="s">
        <v>46</v>
      </c>
      <c r="B4" s="75" t="s">
        <v>47</v>
      </c>
      <c r="C4" s="98" t="s">
        <v>48</v>
      </c>
      <c r="D4" s="154" t="s">
        <v>49</v>
      </c>
    </row>
    <row r="5" s="113" customFormat="true" ht="24.95" customHeight="true" spans="1:4">
      <c r="A5" s="120" t="s">
        <v>50</v>
      </c>
      <c r="B5" s="158">
        <f>SUM(B6:B19)</f>
        <v>303560</v>
      </c>
      <c r="C5" s="158">
        <f>SUM(C6:C19)</f>
        <v>436774</v>
      </c>
      <c r="D5" s="126">
        <f>C5/B5</f>
        <v>1.43883910923705</v>
      </c>
    </row>
    <row r="6" s="113" customFormat="true" ht="24.95" customHeight="true" spans="1:4">
      <c r="A6" s="99" t="s">
        <v>169</v>
      </c>
      <c r="B6" s="128"/>
      <c r="C6" s="128"/>
      <c r="D6" s="128"/>
    </row>
    <row r="7" s="113" customFormat="true" ht="24.95" customHeight="true" spans="1:4">
      <c r="A7" s="99" t="s">
        <v>170</v>
      </c>
      <c r="B7" s="128"/>
      <c r="C7" s="128"/>
      <c r="D7" s="128"/>
    </row>
    <row r="8" s="113" customFormat="true" ht="24.95" customHeight="true" spans="1:4">
      <c r="A8" s="99" t="s">
        <v>171</v>
      </c>
      <c r="B8" s="128"/>
      <c r="C8" s="128"/>
      <c r="D8" s="128"/>
    </row>
    <row r="9" s="113" customFormat="true" ht="24.95" customHeight="true" spans="1:4">
      <c r="A9" s="99" t="s">
        <v>172</v>
      </c>
      <c r="B9" s="128"/>
      <c r="C9" s="128"/>
      <c r="D9" s="128"/>
    </row>
    <row r="10" s="113" customFormat="true" ht="24.95" customHeight="true" spans="1:4">
      <c r="A10" s="99" t="s">
        <v>173</v>
      </c>
      <c r="B10" s="159">
        <v>7682</v>
      </c>
      <c r="C10" s="128">
        <v>24969</v>
      </c>
      <c r="D10" s="129">
        <f>C10/B10</f>
        <v>3.25032543608435</v>
      </c>
    </row>
    <row r="11" s="113" customFormat="true" ht="24.95" customHeight="true" spans="1:4">
      <c r="A11" s="99" t="s">
        <v>174</v>
      </c>
      <c r="B11" s="160"/>
      <c r="C11" s="128"/>
      <c r="D11" s="129"/>
    </row>
    <row r="12" s="112" customFormat="true" ht="24.95" customHeight="true" spans="1:4">
      <c r="A12" s="99" t="s">
        <v>175</v>
      </c>
      <c r="B12" s="159">
        <v>284811</v>
      </c>
      <c r="C12" s="128">
        <v>406954</v>
      </c>
      <c r="D12" s="129">
        <f t="shared" ref="D12" si="0">C12/B12</f>
        <v>1.42885632928503</v>
      </c>
    </row>
    <row r="13" s="114" customFormat="true" ht="24.95" customHeight="true" spans="1:4">
      <c r="A13" s="99" t="s">
        <v>176</v>
      </c>
      <c r="B13" s="160"/>
      <c r="C13" s="128"/>
      <c r="D13" s="128"/>
    </row>
    <row r="14" ht="24.95" customHeight="true" spans="1:4">
      <c r="A14" s="99" t="s">
        <v>177</v>
      </c>
      <c r="B14" s="160"/>
      <c r="C14" s="128"/>
      <c r="D14" s="128"/>
    </row>
    <row r="15" ht="24.95" customHeight="true" spans="1:4">
      <c r="A15" s="99" t="s">
        <v>178</v>
      </c>
      <c r="B15" s="160"/>
      <c r="C15" s="128"/>
      <c r="D15" s="128"/>
    </row>
    <row r="16" ht="24.95" customHeight="true" spans="1:4">
      <c r="A16" s="99" t="s">
        <v>179</v>
      </c>
      <c r="B16" s="159"/>
      <c r="C16" s="128"/>
      <c r="D16" s="128"/>
    </row>
    <row r="17" ht="33" customHeight="true" spans="1:4">
      <c r="A17" s="99" t="s">
        <v>180</v>
      </c>
      <c r="B17" s="160"/>
      <c r="C17" s="128"/>
      <c r="D17" s="128"/>
    </row>
    <row r="18" ht="24.95" customHeight="true" spans="1:4">
      <c r="A18" s="99" t="s">
        <v>181</v>
      </c>
      <c r="B18" s="161">
        <v>11067</v>
      </c>
      <c r="C18" s="128">
        <v>4851</v>
      </c>
      <c r="D18" s="129">
        <f>C18/B18</f>
        <v>0.438330170777989</v>
      </c>
    </row>
    <row r="19" ht="24.95" customHeight="true" spans="1:4">
      <c r="A19" s="99"/>
      <c r="B19" s="162"/>
      <c r="C19" s="162"/>
      <c r="D19" s="125"/>
    </row>
  </sheetData>
  <mergeCells count="1">
    <mergeCell ref="A2:D2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"/>
  <sheetViews>
    <sheetView workbookViewId="0">
      <selection activeCell="A2" sqref="A2:D16"/>
    </sheetView>
  </sheetViews>
  <sheetFormatPr defaultColWidth="9" defaultRowHeight="15" outlineLevelCol="3"/>
  <cols>
    <col min="1" max="4" width="22" style="46" customWidth="true"/>
    <col min="5" max="5" width="28.875" style="46" customWidth="true"/>
    <col min="6" max="16384" width="9" style="46"/>
  </cols>
  <sheetData>
    <row r="1" ht="91.5" customHeight="true" spans="1:4">
      <c r="A1" s="47" t="s">
        <v>182</v>
      </c>
      <c r="B1" s="48"/>
      <c r="C1" s="48"/>
      <c r="D1" s="48"/>
    </row>
    <row r="2" spans="1:4">
      <c r="A2" s="107" t="s">
        <v>183</v>
      </c>
      <c r="B2" s="108"/>
      <c r="C2" s="108"/>
      <c r="D2" s="108"/>
    </row>
    <row r="3" spans="1:4">
      <c r="A3" s="108"/>
      <c r="B3" s="108"/>
      <c r="C3" s="108"/>
      <c r="D3" s="108"/>
    </row>
    <row r="4" spans="1:4">
      <c r="A4" s="108"/>
      <c r="B4" s="108"/>
      <c r="C4" s="108"/>
      <c r="D4" s="108"/>
    </row>
    <row r="5" spans="1:4">
      <c r="A5" s="108"/>
      <c r="B5" s="108"/>
      <c r="C5" s="108"/>
      <c r="D5" s="108"/>
    </row>
    <row r="6" spans="1:4">
      <c r="A6" s="108"/>
      <c r="B6" s="108"/>
      <c r="C6" s="108"/>
      <c r="D6" s="108"/>
    </row>
    <row r="7" spans="1:4">
      <c r="A7" s="108"/>
      <c r="B7" s="108"/>
      <c r="C7" s="108"/>
      <c r="D7" s="108"/>
    </row>
    <row r="8" spans="1:4">
      <c r="A8" s="108"/>
      <c r="B8" s="108"/>
      <c r="C8" s="108"/>
      <c r="D8" s="108"/>
    </row>
    <row r="9" spans="1:4">
      <c r="A9" s="108"/>
      <c r="B9" s="108"/>
      <c r="C9" s="108"/>
      <c r="D9" s="108"/>
    </row>
    <row r="10" spans="1:4">
      <c r="A10" s="108"/>
      <c r="B10" s="108"/>
      <c r="C10" s="108"/>
      <c r="D10" s="108"/>
    </row>
    <row r="11" spans="1:4">
      <c r="A11" s="108"/>
      <c r="B11" s="108"/>
      <c r="C11" s="108"/>
      <c r="D11" s="108"/>
    </row>
    <row r="12" spans="1:4">
      <c r="A12" s="108"/>
      <c r="B12" s="108"/>
      <c r="C12" s="108"/>
      <c r="D12" s="108"/>
    </row>
    <row r="13" spans="1:4">
      <c r="A13" s="108"/>
      <c r="B13" s="108"/>
      <c r="C13" s="108"/>
      <c r="D13" s="108"/>
    </row>
    <row r="14" spans="1:4">
      <c r="A14" s="108"/>
      <c r="B14" s="108"/>
      <c r="C14" s="108"/>
      <c r="D14" s="108"/>
    </row>
    <row r="15" spans="1:4">
      <c r="A15" s="108"/>
      <c r="B15" s="108"/>
      <c r="C15" s="108"/>
      <c r="D15" s="108"/>
    </row>
    <row r="16" spans="1:4">
      <c r="A16" s="108"/>
      <c r="B16" s="108"/>
      <c r="C16" s="108"/>
      <c r="D16" s="108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目录</vt:lpstr>
      <vt:lpstr>1-2021公共收入</vt:lpstr>
      <vt:lpstr>表1说明</vt:lpstr>
      <vt:lpstr>2-2021公共支出</vt:lpstr>
      <vt:lpstr>表2说明</vt:lpstr>
      <vt:lpstr>3-2021公共转移支付收入</vt:lpstr>
      <vt:lpstr>4-2021基金收入</vt:lpstr>
      <vt:lpstr>表4说明</vt:lpstr>
      <vt:lpstr>5-2021基金支出</vt:lpstr>
      <vt:lpstr>表5说明</vt:lpstr>
      <vt:lpstr>6-2021基金转移支付收入</vt:lpstr>
      <vt:lpstr>7-2021国资收入</vt:lpstr>
      <vt:lpstr>表7说明</vt:lpstr>
      <vt:lpstr>8-2021国资支出</vt:lpstr>
      <vt:lpstr>表8说明</vt:lpstr>
      <vt:lpstr>9-2022公共收入</vt:lpstr>
      <vt:lpstr>表9说明</vt:lpstr>
      <vt:lpstr>10-2022公共支出</vt:lpstr>
      <vt:lpstr>表10说明</vt:lpstr>
      <vt:lpstr>11-2022公共转移支付收入</vt:lpstr>
      <vt:lpstr>12-202基金收入 </vt:lpstr>
      <vt:lpstr>表12说明</vt:lpstr>
      <vt:lpstr>13-2022基金支出 </vt:lpstr>
      <vt:lpstr>表13说明</vt:lpstr>
      <vt:lpstr>14-2022基金转移支付收入</vt:lpstr>
      <vt:lpstr>15-2022国资收入</vt:lpstr>
      <vt:lpstr>表15说明</vt:lpstr>
      <vt:lpstr>16-2022国资支出</vt:lpstr>
      <vt:lpstr>表16说明</vt:lpstr>
      <vt:lpstr>17-2021债务限额、余额</vt:lpstr>
      <vt:lpstr>18-一般债务余额</vt:lpstr>
      <vt:lpstr>19-专项债务余额</vt:lpstr>
      <vt:lpstr>20-债务还本付息</vt:lpstr>
      <vt:lpstr>21-2022年提前下达</vt:lpstr>
      <vt:lpstr>22-2022新增债券安排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范福文</cp:lastModifiedBy>
  <dcterms:created xsi:type="dcterms:W3CDTF">2015-06-06T02:19:00Z</dcterms:created>
  <dcterms:modified xsi:type="dcterms:W3CDTF">2026-06-02T16:06:16Z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