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805" firstSheet="22" activeTab="26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_xlnm._FilterDatabase" localSheetId="4" hidden="1">'2-2022公共支出'!$B$1:$B$29</definedName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8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8" i="26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7"/>
  <c r="D6"/>
  <c r="D6" i="4"/>
  <c r="D7"/>
  <c r="D8"/>
  <c r="D9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6" i="33" l="1"/>
  <c r="D7"/>
  <c r="D8"/>
  <c r="D9"/>
  <c r="B14" i="34"/>
  <c r="B5" i="33"/>
  <c r="B39" i="28"/>
  <c r="B5"/>
  <c r="B61" s="1"/>
  <c r="B5" i="15"/>
  <c r="B5" i="14"/>
  <c r="B5" i="6"/>
  <c r="B22" i="4"/>
  <c r="D22" s="1"/>
  <c r="B5"/>
  <c r="D15" i="16" l="1"/>
  <c r="D10"/>
  <c r="D6" i="5" l="1"/>
  <c r="D12"/>
  <c r="D13"/>
  <c r="D14"/>
  <c r="D15"/>
  <c r="D16"/>
  <c r="D17"/>
  <c r="D24"/>
  <c r="D12" i="27" l="1"/>
  <c r="D13"/>
  <c r="D14"/>
  <c r="D15"/>
  <c r="D16"/>
  <c r="D17"/>
  <c r="D24"/>
  <c r="D27"/>
  <c r="D6"/>
  <c r="D18" i="67" l="1"/>
  <c r="D12"/>
  <c r="D10"/>
  <c r="C5"/>
  <c r="D5" l="1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 l="1"/>
  <c r="D39"/>
  <c r="D61"/>
  <c r="D5" i="28" l="1"/>
  <c r="D13" i="34"/>
  <c r="D12"/>
  <c r="D11"/>
  <c r="D10"/>
  <c r="D9"/>
  <c r="D8"/>
  <c r="D7"/>
  <c r="D6"/>
  <c r="D5"/>
  <c r="C13" i="47" l="1"/>
  <c r="E7" i="44"/>
  <c r="B7"/>
  <c r="D6" i="39" l="1"/>
  <c r="C5"/>
  <c r="B5"/>
  <c r="C5" i="38"/>
  <c r="D5" i="33"/>
  <c r="D5" i="39" l="1"/>
  <c r="B5" i="38"/>
  <c r="D5" s="1"/>
  <c r="D6"/>
  <c r="D14" i="34" l="1"/>
  <c r="D5" i="27"/>
  <c r="C5" i="20" l="1"/>
  <c r="D18" i="14"/>
  <c r="D5" i="26" l="1"/>
  <c r="D9" i="15"/>
  <c r="D8"/>
  <c r="C5"/>
  <c r="B5" i="21" l="1"/>
  <c r="B5" i="20"/>
  <c r="D5" i="15"/>
  <c r="D5" i="14"/>
  <c r="D5" i="5"/>
  <c r="D5" i="4" l="1"/>
</calcChain>
</file>

<file path=xl/sharedStrings.xml><?xml version="1.0" encoding="utf-8"?>
<sst xmlns="http://schemas.openxmlformats.org/spreadsheetml/2006/main" count="611" uniqueCount="443">
  <si>
    <t xml:space="preserve"> </t>
  </si>
  <si>
    <t>单位：万元</t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</si>
  <si>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</si>
  <si>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</si>
  <si>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</si>
  <si>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</si>
  <si>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</si>
  <si>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</si>
  <si>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2" type="noConversion"/>
  </si>
  <si>
    <t>四、公共安全支出</t>
  </si>
  <si>
    <t>五、教育支出</t>
  </si>
  <si>
    <t>六、科学技术支出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</si>
  <si>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</si>
  <si>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</si>
  <si>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</si>
  <si>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</si>
  <si>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</si>
  <si>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</si>
  <si>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</si>
  <si>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</si>
  <si>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</si>
  <si>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</si>
  <si>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</si>
  <si>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</si>
  <si>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</si>
  <si>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</si>
  <si>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个人所得税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</si>
  <si>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</si>
  <si>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</si>
  <si>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</si>
  <si>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</si>
  <si>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</si>
  <si>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</si>
  <si>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</si>
  <si>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</si>
  <si>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</si>
  <si>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</si>
  <si>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</si>
  <si>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5" type="noConversion"/>
  </si>
  <si>
    <t>二十二、其他支出</t>
    <phoneticPr fontId="5" type="noConversion"/>
  </si>
  <si>
    <t>二十三、债务付息支出</t>
    <phoneticPr fontId="5" type="noConversion"/>
  </si>
  <si>
    <t>二十四、债务发行费用支出</t>
    <phoneticPr fontId="5" type="noConversion"/>
  </si>
  <si>
    <t>二、专项转移支付收入</t>
    <phoneticPr fontId="15" type="noConversion"/>
  </si>
  <si>
    <t>一、一般性转移支付支出</t>
  </si>
  <si>
    <t>一般公共预算收入合计</t>
    <phoneticPr fontId="7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</si>
  <si>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</si>
  <si>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</si>
  <si>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</si>
  <si>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</si>
  <si>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</si>
  <si>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</si>
  <si>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</si>
  <si>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</si>
  <si>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5" type="noConversion"/>
  </si>
  <si>
    <t>收入合计</t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</si>
  <si>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</si>
  <si>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</si>
  <si>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三、国家电影事业发展专项资金收入</t>
    <phoneticPr fontId="7" type="noConversion"/>
  </si>
  <si>
    <t>四、城市公用事业附加收入</t>
    <phoneticPr fontId="7" type="noConversion"/>
  </si>
  <si>
    <t>五、国有土地收益基金收入</t>
    <phoneticPr fontId="7" type="noConversion"/>
  </si>
  <si>
    <t>六、农业土地开发资金收入</t>
    <phoneticPr fontId="7" type="noConversion"/>
  </si>
  <si>
    <t>七、国有土地使用权出让收入</t>
    <phoneticPr fontId="7" type="noConversion"/>
  </si>
  <si>
    <t>八、大中型水库库区基金收入</t>
    <phoneticPr fontId="7" type="noConversion"/>
  </si>
  <si>
    <t>九、彩票公益金收入</t>
    <phoneticPr fontId="7" type="noConversion"/>
  </si>
  <si>
    <t>十、小型水库移民扶助基金收入</t>
    <phoneticPr fontId="7" type="noConversion"/>
  </si>
  <si>
    <t>十一、污水处理费收入</t>
    <phoneticPr fontId="7" type="noConversion"/>
  </si>
  <si>
    <t>十三、城市基础设施配套费收入</t>
    <phoneticPr fontId="7" type="noConversion"/>
  </si>
  <si>
    <t>十二、彩票发行机构和彩票销售机构的业务费用收入</t>
    <phoneticPr fontId="7" type="noConversion"/>
  </si>
  <si>
    <t>项    目</t>
    <phoneticPr fontId="5" type="noConversion"/>
  </si>
  <si>
    <t>支出合计</t>
    <phoneticPr fontId="5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</si>
  <si>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</si>
  <si>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</si>
  <si>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</si>
  <si>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</si>
  <si>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</si>
  <si>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</si>
  <si>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</si>
  <si>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</si>
  <si>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</si>
  <si>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</si>
  <si>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</si>
  <si>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</si>
  <si>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</si>
  <si>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</si>
  <si>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</si>
  <si>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</si>
  <si>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目    录</t>
    <phoneticPr fontId="5" type="noConversion"/>
  </si>
  <si>
    <t>支出合计</t>
    <phoneticPr fontId="5" type="noConversion"/>
  </si>
  <si>
    <t>收入合计</t>
    <phoneticPr fontId="7" type="noConversion"/>
  </si>
  <si>
    <t>1、一般公共预算</t>
    <phoneticPr fontId="5" type="noConversion"/>
  </si>
  <si>
    <t>2、政府性基金预算</t>
    <phoneticPr fontId="5" type="noConversion"/>
  </si>
  <si>
    <t>3、国有资本经营预算</t>
    <phoneticPr fontId="5" type="noConversion"/>
  </si>
  <si>
    <t>支出合计</t>
    <phoneticPr fontId="5" type="noConversion"/>
  </si>
  <si>
    <t>支出合计</t>
    <phoneticPr fontId="5" type="noConversion"/>
  </si>
  <si>
    <t xml:space="preserve">    资源税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</si>
  <si>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</si>
  <si>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</si>
  <si>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</si>
  <si>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</si>
  <si>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</si>
  <si>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</si>
  <si>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</si>
  <si>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</si>
  <si>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</si>
  <si>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</si>
  <si>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</si>
  <si>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二十二、预备费</t>
    <phoneticPr fontId="5" type="noConversion"/>
  </si>
  <si>
    <t>二十三、其他支出</t>
    <phoneticPr fontId="5" type="noConversion"/>
  </si>
  <si>
    <t>二十四、债务付息支出</t>
    <phoneticPr fontId="5" type="noConversion"/>
  </si>
  <si>
    <t>二十五、债务发行费用支出</t>
    <phoneticPr fontId="5" type="noConversion"/>
  </si>
  <si>
    <t>项    目</t>
    <phoneticPr fontId="5" type="noConversion"/>
  </si>
  <si>
    <t>项    目</t>
    <phoneticPr fontId="5" type="noConversion"/>
  </si>
  <si>
    <t>三、债务管控情况</t>
    <phoneticPr fontId="5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</si>
  <si>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</si>
  <si>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</si>
  <si>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</si>
  <si>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</si>
  <si>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</si>
  <si>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</si>
  <si>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</si>
  <si>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</si>
  <si>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</si>
  <si>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地   区</t>
  </si>
  <si>
    <t>单位：亿元</t>
  </si>
  <si>
    <t>执行数</t>
  </si>
  <si>
    <t>预算数</t>
  </si>
  <si>
    <t>S</t>
  </si>
  <si>
    <t>（二）专项债券</t>
  </si>
  <si>
    <t>R</t>
  </si>
  <si>
    <t>（一）一般债券</t>
  </si>
  <si>
    <t>Q=R+S</t>
  </si>
  <si>
    <t>P</t>
  </si>
  <si>
    <t xml:space="preserve">   其中：再融资</t>
  </si>
  <si>
    <t>O</t>
  </si>
  <si>
    <t>N</t>
  </si>
  <si>
    <t>M</t>
  </si>
  <si>
    <t>L=M+O</t>
  </si>
  <si>
    <t>K</t>
  </si>
  <si>
    <t>J</t>
  </si>
  <si>
    <t>I=J+K</t>
  </si>
  <si>
    <t>H</t>
  </si>
  <si>
    <t>G</t>
  </si>
  <si>
    <t>F=G+H</t>
  </si>
  <si>
    <t xml:space="preserve">   其中：再融资债券</t>
  </si>
  <si>
    <t>D</t>
  </si>
  <si>
    <t>A=B+D</t>
  </si>
  <si>
    <t>本级</t>
  </si>
  <si>
    <t>公式</t>
  </si>
  <si>
    <t>其中： 一般债务限额</t>
  </si>
  <si>
    <t>项目类型</t>
  </si>
  <si>
    <t>序号</t>
  </si>
  <si>
    <t>执行数为上年
决算数的%</t>
    <phoneticPr fontId="5" type="noConversion"/>
  </si>
  <si>
    <t>执行数为上年
决算数的%</t>
    <phoneticPr fontId="5" type="noConversion"/>
  </si>
  <si>
    <t>预算数为上年
执行数的%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</si>
  <si>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</si>
  <si>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</si>
  <si>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</si>
  <si>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</si>
  <si>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</si>
  <si>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</si>
  <si>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</si>
  <si>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</si>
  <si>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</si>
  <si>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</si>
  <si>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5" type="noConversion"/>
  </si>
  <si>
    <t>表22</t>
    <phoneticPr fontId="5" type="noConversion"/>
  </si>
  <si>
    <t>表23</t>
    <phoneticPr fontId="5" type="noConversion"/>
  </si>
  <si>
    <t>表27</t>
    <phoneticPr fontId="5" type="noConversion"/>
  </si>
  <si>
    <t>表28</t>
    <phoneticPr fontId="5" type="noConversion"/>
  </si>
  <si>
    <t>表29</t>
    <phoneticPr fontId="5" type="noConversion"/>
  </si>
  <si>
    <t>表33</t>
    <phoneticPr fontId="5" type="noConversion"/>
  </si>
  <si>
    <t>表34</t>
    <phoneticPr fontId="5" type="noConversion"/>
  </si>
  <si>
    <t>表37</t>
    <phoneticPr fontId="5" type="noConversion"/>
  </si>
  <si>
    <t>九、抗疫特别国债安排的支出</t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</si>
  <si>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</si>
  <si>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</si>
  <si>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公共安全共同财政事权转移支付收入  </t>
    <phoneticPr fontId="5" type="noConversion"/>
  </si>
  <si>
    <t xml:space="preserve">        外交共同财政事权转移支付收入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</si>
  <si>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</si>
  <si>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科学技术共同财政事权转移支付收入  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</si>
  <si>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</si>
  <si>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</si>
  <si>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</si>
  <si>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节能环保共同财政事权转移支付收入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</si>
  <si>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</si>
  <si>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</si>
  <si>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</si>
  <si>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</si>
  <si>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金融共同财政事权转移支付收入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</si>
  <si>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</si>
  <si>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</si>
  <si>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住房保障共同财政事权转移支付收入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</si>
  <si>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</si>
  <si>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</si>
  <si>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</si>
  <si>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</si>
  <si>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</si>
  <si>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</si>
  <si>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</si>
  <si>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</si>
  <si>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</si>
  <si>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</si>
  <si>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</si>
  <si>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</si>
  <si>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</si>
  <si>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</si>
  <si>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</si>
  <si>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</si>
  <si>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</si>
  <si>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</si>
  <si>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</si>
  <si>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5" type="noConversion"/>
  </si>
  <si>
    <t>税收返还</t>
    <phoneticPr fontId="5" type="noConversion"/>
  </si>
  <si>
    <t xml:space="preserve">    共同财政事权转移支付</t>
    <phoneticPr fontId="5" type="noConversion"/>
  </si>
  <si>
    <t>均衡财力和激励引导转移支付</t>
    <phoneticPr fontId="5" type="noConversion"/>
  </si>
  <si>
    <t>农业农村发展转移支付</t>
    <phoneticPr fontId="5" type="noConversion"/>
  </si>
  <si>
    <t>收入分配改革转移支付</t>
    <phoneticPr fontId="5" type="noConversion"/>
  </si>
  <si>
    <t>基层政法转移支付</t>
    <phoneticPr fontId="5" type="noConversion"/>
  </si>
  <si>
    <t>城乡义务教育等转移支付</t>
    <phoneticPr fontId="5" type="noConversion"/>
  </si>
  <si>
    <t>城乡居民医疗保险转移支付</t>
    <phoneticPr fontId="5" type="noConversion"/>
  </si>
  <si>
    <t>社会保障转移支付</t>
    <phoneticPr fontId="5" type="noConversion"/>
  </si>
  <si>
    <t>其他一般性转移支付</t>
    <phoneticPr fontId="5" type="noConversion"/>
  </si>
  <si>
    <t>结算补助</t>
    <phoneticPr fontId="5" type="noConversion"/>
  </si>
  <si>
    <t>体制补助</t>
    <phoneticPr fontId="5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</si>
  <si>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</si>
  <si>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</si>
  <si>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</si>
  <si>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</si>
  <si>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</si>
  <si>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</si>
  <si>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</si>
  <si>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</si>
  <si>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</si>
  <si>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5" type="noConversion"/>
  </si>
  <si>
    <t>表38</t>
    <phoneticPr fontId="5" type="noConversion"/>
  </si>
  <si>
    <t xml:space="preserve">    其中：中央转贷地方的国际金融组织和外国政府贷款</t>
    <phoneticPr fontId="3" type="noConversion"/>
  </si>
  <si>
    <t>表39</t>
    <phoneticPr fontId="5" type="noConversion"/>
  </si>
  <si>
    <t>表40</t>
    <phoneticPr fontId="5" type="noConversion"/>
  </si>
  <si>
    <t>本地区</t>
    <phoneticPr fontId="3" type="noConversion"/>
  </si>
  <si>
    <t xml:space="preserve">         财政预算安排 </t>
    <phoneticPr fontId="3" type="noConversion"/>
  </si>
  <si>
    <t xml:space="preserve">         财政预算安排</t>
    <phoneticPr fontId="3" type="noConversion"/>
  </si>
  <si>
    <t>表41</t>
    <phoneticPr fontId="5" type="noConversion"/>
  </si>
  <si>
    <t>公式</t>
    <phoneticPr fontId="3" type="noConversion"/>
  </si>
  <si>
    <t>本级</t>
    <phoneticPr fontId="3" type="noConversion"/>
  </si>
  <si>
    <t>下级</t>
    <phoneticPr fontId="3" type="noConversion"/>
  </si>
  <si>
    <t>A=B+C</t>
    <phoneticPr fontId="3" type="noConversion"/>
  </si>
  <si>
    <t>B</t>
    <phoneticPr fontId="3" type="noConversion"/>
  </si>
  <si>
    <t xml:space="preserve">       专项债务限额</t>
    <phoneticPr fontId="3" type="noConversion"/>
  </si>
  <si>
    <t>C</t>
    <phoneticPr fontId="3" type="noConversion"/>
  </si>
  <si>
    <t>D=E+F</t>
    <phoneticPr fontId="3" type="noConversion"/>
  </si>
  <si>
    <t>E</t>
    <phoneticPr fontId="3" type="noConversion"/>
  </si>
  <si>
    <t>F</t>
    <phoneticPr fontId="3" type="noConversion"/>
  </si>
  <si>
    <t>表42</t>
    <phoneticPr fontId="5" type="noConversion"/>
  </si>
  <si>
    <t>项目名称</t>
    <phoneticPr fontId="3" type="noConversion"/>
  </si>
  <si>
    <t>项目主管部门</t>
    <phoneticPr fontId="3" type="noConversion"/>
  </si>
  <si>
    <t>债券性质</t>
    <phoneticPr fontId="3" type="noConversion"/>
  </si>
  <si>
    <t>债券规模</t>
    <phoneticPr fontId="3" type="noConversion"/>
  </si>
  <si>
    <t xml:space="preserve">        教育共同财政事权转移支付收入  </t>
    <phoneticPr fontId="5" type="noConversion"/>
  </si>
  <si>
    <t xml:space="preserve">        商业服务业等共同财政事权转移支付收入  </t>
    <phoneticPr fontId="5" type="noConversion"/>
  </si>
  <si>
    <t>地方政府债券发行及还本付息情况表</t>
    <phoneticPr fontId="5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</si>
  <si>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</si>
  <si>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</si>
  <si>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</si>
  <si>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</si>
  <si>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</si>
  <si>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</si>
  <si>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</si>
  <si>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</si>
  <si>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</si>
  <si>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</si>
  <si>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</si>
  <si>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十二、彩票发行机构和彩票销售机构的业务费用收入</t>
    <phoneticPr fontId="3" type="noConversion"/>
  </si>
  <si>
    <t>十三、城市基础设施配套费收入</t>
    <phoneticPr fontId="3" type="noConversion"/>
  </si>
  <si>
    <t>……</t>
    <phoneticPr fontId="5" type="noConversion"/>
  </si>
  <si>
    <t>表20：地方政府债券发行及还本付息情况表</t>
    <phoneticPr fontId="5" type="noConversion"/>
  </si>
  <si>
    <t>四、农林水支出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</si>
  <si>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</si>
  <si>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</si>
  <si>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九、卫生健康支出</t>
    <phoneticPr fontId="5" type="noConversion"/>
  </si>
  <si>
    <t xml:space="preserve">    城市维护建设税</t>
    <phoneticPr fontId="5" type="noConversion"/>
  </si>
  <si>
    <t xml:space="preserve">    城市维护建设税</t>
    <phoneticPr fontId="5" type="noConversion"/>
  </si>
  <si>
    <t xml:space="preserve">    城镇土地使用税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</si>
  <si>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</si>
  <si>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</si>
  <si>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九、卫生健康支出</t>
    <phoneticPr fontId="5" type="noConversion"/>
  </si>
  <si>
    <t>十、节能环保支出</t>
    <phoneticPr fontId="5" type="noConversion"/>
  </si>
  <si>
    <t>十一、城乡社区支出</t>
    <phoneticPr fontId="5" type="noConversion"/>
  </si>
  <si>
    <t>十二、农林水支出</t>
    <phoneticPr fontId="5" type="noConversion"/>
  </si>
  <si>
    <t>关于2022年政府性基金预算
收入预算的说明</t>
    <phoneticPr fontId="5" type="noConversion"/>
  </si>
  <si>
    <t>项    目</t>
    <phoneticPr fontId="5" type="noConversion"/>
  </si>
  <si>
    <t>上年决算数</t>
    <phoneticPr fontId="5" type="noConversion"/>
  </si>
  <si>
    <t>本年执行数</t>
    <phoneticPr fontId="2" type="noConversion"/>
  </si>
  <si>
    <t>执行数为上年
决算数的%</t>
    <phoneticPr fontId="5" type="noConversion"/>
  </si>
  <si>
    <t>科学技术</t>
    <phoneticPr fontId="5" type="noConversion"/>
  </si>
  <si>
    <t>文化旅游体育与传媒</t>
    <phoneticPr fontId="5" type="noConversion"/>
  </si>
  <si>
    <t>社会保障和就业</t>
    <phoneticPr fontId="5" type="noConversion"/>
  </si>
  <si>
    <t>节能环保</t>
    <phoneticPr fontId="5" type="noConversion"/>
  </si>
  <si>
    <t>城乡社区</t>
    <phoneticPr fontId="5" type="noConversion"/>
  </si>
  <si>
    <t>农林水</t>
    <phoneticPr fontId="5" type="noConversion"/>
  </si>
  <si>
    <t>交通运输</t>
    <phoneticPr fontId="5" type="noConversion"/>
  </si>
  <si>
    <t>资源勘探工业信息等</t>
    <phoneticPr fontId="5" type="noConversion"/>
  </si>
  <si>
    <t>其他支出</t>
    <phoneticPr fontId="5" type="noConversion"/>
  </si>
  <si>
    <t>抗疫特别国债</t>
    <phoneticPr fontId="5" type="noConversion"/>
  </si>
  <si>
    <t>预算数为上年
预算数的%</t>
    <phoneticPr fontId="5" type="noConversion"/>
  </si>
  <si>
    <t>收入分配改革转移支付</t>
    <phoneticPr fontId="5" type="noConversion"/>
  </si>
  <si>
    <t>城乡义务教育等转移支付</t>
    <phoneticPr fontId="5" type="noConversion"/>
  </si>
  <si>
    <t>社会保障转移支付</t>
    <phoneticPr fontId="5" type="noConversion"/>
  </si>
  <si>
    <t xml:space="preserve">    共同财政事权转移支付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</si>
  <si>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</si>
  <si>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</si>
  <si>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</si>
  <si>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</si>
  <si>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</si>
  <si>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</si>
  <si>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</si>
  <si>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</si>
  <si>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</si>
  <si>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</si>
  <si>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</si>
  <si>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>二、专项转移支付收入</t>
    <phoneticPr fontId="15" type="noConversion"/>
  </si>
  <si>
    <t xml:space="preserve">    其他</t>
    <phoneticPr fontId="5" type="noConversion"/>
  </si>
  <si>
    <t xml:space="preserve">
    2021年政府性基金预算收入执行数为  1万元，2022年预算数为 0元，较上年下降100  %。
    国有土地收益基金收入预算数为0万元，比2021年执行数减少1万元，下降 100%</t>
    <phoneticPr fontId="5" type="noConversion"/>
  </si>
  <si>
    <t>2022年一般公共预算收入执行表</t>
    <phoneticPr fontId="7" type="noConversion"/>
  </si>
  <si>
    <t>2021年决算数</t>
  </si>
  <si>
    <t>2021年决算数</t>
    <phoneticPr fontId="5" type="noConversion"/>
  </si>
  <si>
    <t>2022年执行数</t>
  </si>
  <si>
    <t>2022年执行数</t>
    <phoneticPr fontId="5" type="noConversion"/>
  </si>
  <si>
    <t>2022年一般公共预算支出执行表</t>
    <phoneticPr fontId="7" type="noConversion"/>
  </si>
  <si>
    <t>2022年一般公共预算转移支付收入执行表</t>
    <phoneticPr fontId="2" type="noConversion"/>
  </si>
  <si>
    <t>2022年政府性基金预算收入执行表</t>
    <phoneticPr fontId="7" type="noConversion"/>
  </si>
  <si>
    <t>2021年决算数</t>
    <phoneticPr fontId="7" type="noConversion"/>
  </si>
  <si>
    <t>2022年执行数</t>
    <phoneticPr fontId="7" type="noConversion"/>
  </si>
  <si>
    <t>2022年政府性基金预算支出执行表</t>
    <phoneticPr fontId="7" type="noConversion"/>
  </si>
  <si>
    <t>2022年政府性基金预算转移支付收入执行表</t>
    <phoneticPr fontId="2" type="noConversion"/>
  </si>
  <si>
    <t>2023年一般公共预算支出预算表</t>
    <phoneticPr fontId="7" type="noConversion"/>
  </si>
  <si>
    <t>2022年预算数</t>
  </si>
  <si>
    <t>2022年预算数</t>
    <phoneticPr fontId="5" type="noConversion"/>
  </si>
  <si>
    <t>2023年预算数</t>
  </si>
  <si>
    <t>2023年预算数</t>
    <phoneticPr fontId="5" type="noConversion"/>
  </si>
  <si>
    <t>2023年一般公共预算转移支付收入预算表</t>
    <phoneticPr fontId="2" type="noConversion"/>
  </si>
  <si>
    <t>2023年预算数</t>
    <phoneticPr fontId="2" type="noConversion"/>
  </si>
  <si>
    <t>2022年执行数</t>
    <phoneticPr fontId="3" type="noConversion"/>
  </si>
  <si>
    <t>2023年预算数</t>
    <phoneticPr fontId="3" type="noConversion"/>
  </si>
  <si>
    <t>2023年政府性基金预算支出预算表</t>
    <phoneticPr fontId="7" type="noConversion"/>
  </si>
  <si>
    <t>2022年预算数</t>
    <phoneticPr fontId="7" type="noConversion"/>
  </si>
  <si>
    <t>2023年预算数</t>
    <phoneticPr fontId="7" type="noConversion"/>
  </si>
  <si>
    <t>2023年政府性基金预算转移支付收入预算表</t>
    <phoneticPr fontId="2" type="noConversion"/>
  </si>
  <si>
    <t>2023年国有资本经营预算收入预算表</t>
    <phoneticPr fontId="7" type="noConversion"/>
  </si>
  <si>
    <t>2022年执行数</t>
    <phoneticPr fontId="5" type="noConversion"/>
  </si>
  <si>
    <t>六、2023年地方政府专项债务新增限额</t>
  </si>
  <si>
    <t>七、2023年末地方政府专项债务限额</t>
  </si>
  <si>
    <t>2022年和2023年地方政府专项债务余额情况表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</si>
  <si>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</si>
  <si>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</si>
  <si>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</si>
  <si>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</si>
  <si>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四、2023年还本支出预算数</t>
  </si>
  <si>
    <t>五、2023年付息支出预算数</t>
  </si>
  <si>
    <t>一、2022年发行预计执行数</t>
  </si>
  <si>
    <t>二、2022年还本支出预计执行数</t>
  </si>
  <si>
    <t>三、2022年付息支出预计执行数</t>
  </si>
  <si>
    <t>2023年地方政府债务限额提前下达情况表</t>
  </si>
  <si>
    <t>二：提前下达的2023年地方政府债务限额</t>
  </si>
  <si>
    <t>一：2022年地方政府债务限额</t>
  </si>
  <si>
    <t>2023年年初新增地方政府债券资金安排表</t>
    <phoneticPr fontId="5" type="noConversion"/>
  </si>
  <si>
    <t>2023年国有资本经营预算支出预算表</t>
  </si>
  <si>
    <t>2022年地方政府债务限额及余额情况表</t>
  </si>
  <si>
    <t>2022年债务限额</t>
  </si>
  <si>
    <t>2022年债务余额预计执行数</t>
  </si>
  <si>
    <t>六、2023年地方财政赤字</t>
  </si>
  <si>
    <t>七、2023年地方政府一般债务限额</t>
  </si>
  <si>
    <t>2022年和2023年地方政府一般债务余额情况表</t>
  </si>
  <si>
    <t>二、2022年末地方政府一般债务限额</t>
  </si>
  <si>
    <t>三、2022年地方政府一般债务发行额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</si>
  <si>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</si>
  <si>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</si>
  <si>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</si>
  <si>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一、2021年末地方政府一般债务余额实际数</t>
    <phoneticPr fontId="3" type="noConversion"/>
  </si>
  <si>
    <t>一、2021年末地方政府专项债务余额实际数</t>
    <phoneticPr fontId="3" type="noConversion"/>
  </si>
  <si>
    <t>关于2023年国有资本经营预算
收入预算的说明</t>
  </si>
  <si>
    <t xml:space="preserve">
    2022年国有资本经营预算收入执行数为  亿元，2023年预算数为  亿元，较上年增长/下降  %。
    利润收入预算数为  亿元，比2022年执行数增加  亿元，增长  %，主要根据  因素测算。
    股利、股息收入预算数为  亿元，比2022年执行数增加  亿元，增长  %，主要根据  因素测算。
    ……</t>
  </si>
  <si>
    <t>关于2023年国有资本经营预算
支出预算的说明</t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</si>
  <si>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</si>
  <si>
    <t>关于2023年政府性基金预算
支出预算的说明</t>
  </si>
  <si>
    <t xml:space="preserve">
    2022年政府性基金预算支出预算数为 5621万元，2023年预算数为 3410万元，较上年下降  39.33%。
    城乡社区支出预算数为  328万元，比2022年增加328万元，增长100  %，
  农林水支出预算数为3082万元，比2022年减少2539万元，下降 45.17 %，</t>
  </si>
  <si>
    <t>关于2022年一般公共预算
收入执行情况的说明</t>
    <phoneticPr fontId="5" type="noConversion"/>
  </si>
  <si>
    <t>关于2022年一般公共预算
支出执行情况的说明</t>
    <phoneticPr fontId="15" type="noConversion"/>
  </si>
  <si>
    <t>关于2022年政府性基金预算
收入执行情况的说明</t>
  </si>
  <si>
    <t xml:space="preserve">
    2021年政府性基金预算收入决算数为0元，2022年执行数为1  万元，较上年增长100  %。
    城市基础设施配套费收入执行数为  1万元，较上年增长100%，</t>
  </si>
  <si>
    <t>关于2022年政府性基金预算
支出执行情况的说明</t>
  </si>
  <si>
    <t>2022年国有资本经营预算收入执行表</t>
  </si>
  <si>
    <t>关于2022年国有资本经营预算
收入执行情况的说明</t>
  </si>
  <si>
    <t xml:space="preserve">    2021年国有资本经营预算收入决算数为  亿元，2022年执行数为  亿元，较上年增长/下降  %。
    利润收入执行数为  亿元，较上年增长/下降  %，主要是  。
    股利、股息收入执行数为  亿元，较上年增长/下降  %，主要是  。
    ……</t>
  </si>
  <si>
    <t>2022年国有资本经营预算支出执行表</t>
  </si>
  <si>
    <t xml:space="preserve">
    2021年国有资本经营预算支出决算数为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</si>
  <si>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关于2022年国有资本经营预算
支出执行情况的说明</t>
    <phoneticPr fontId="5" type="noConversion"/>
  </si>
  <si>
    <t>一、2022年预算执行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</si>
  <si>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</si>
  <si>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</si>
  <si>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</si>
  <si>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</si>
  <si>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</si>
  <si>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</si>
  <si>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</si>
  <si>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</si>
  <si>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</si>
  <si>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</si>
  <si>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</si>
  <si>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</si>
  <si>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</si>
  <si>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</si>
  <si>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表17：2022年地方政府债务限额及余额情况表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</si>
  <si>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</si>
  <si>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</si>
  <si>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</si>
  <si>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</si>
  <si>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</si>
  <si>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</si>
  <si>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</si>
  <si>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</si>
  <si>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</si>
  <si>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</si>
  <si>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</si>
  <si>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</si>
  <si>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</si>
  <si>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</si>
  <si>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</si>
  <si>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表21：2023年地方政府债务限额提前下达情况表</t>
  </si>
  <si>
    <t>表22：本级2023年年初新增地方政府债券资金安排表</t>
  </si>
  <si>
    <t>表18：2022年和2023年地方政府一般债务余额情况表</t>
  </si>
  <si>
    <t>表19：2022年和2023年地方政府专项债务余额情况表</t>
  </si>
  <si>
    <t>珍溪镇2022年预算执行情况和
2023年预算（草案）</t>
    <phoneticPr fontId="5" type="noConversion"/>
  </si>
  <si>
    <t>2023年政府性基金预算收入预算表</t>
    <phoneticPr fontId="3" type="noConversion"/>
  </si>
  <si>
    <t>2023年一般公共预算收入预算表</t>
    <phoneticPr fontId="7" type="noConversion"/>
  </si>
  <si>
    <t>2022年执行数</t>
    <phoneticPr fontId="5" type="noConversion"/>
  </si>
  <si>
    <t>2023年预算数</t>
    <phoneticPr fontId="5" type="noConversion"/>
  </si>
  <si>
    <t xml:space="preserve">
    2021年一般公共预算支出决算数为6876万元，2022年执行数为 6818万元，执行数为上年决算数的  99.2%。
    </t>
    <phoneticPr fontId="5" type="noConversion"/>
  </si>
  <si>
    <t xml:space="preserve">       2021年一般公共预算收入决算数为 3308万元，2022年执行数为  3103万元，执行数为上年决算数的 93.8%。其中，税收收入  3046万元，较上年减少7.9  %；非税收入  57万元，较上年增加 570 %。
</t>
    <phoneticPr fontId="5" type="noConversion"/>
  </si>
  <si>
    <t xml:space="preserve">
      2021年政府性基金预算支出决算数为 14763万元，2022年执行数为16455万元，较上年增长 11.5 %。
      城乡社区支出执行数为320万元，较上年减少47.7  %  。
     农林水支出执行数为16135 万元，较上年增长 13.2 %  。
    </t>
    <phoneticPr fontId="5" type="noConversion"/>
  </si>
  <si>
    <t>关于2023年一般公共预算
收入预算的说明</t>
    <phoneticPr fontId="5" type="noConversion"/>
  </si>
  <si>
    <t xml:space="preserve">     2022年一般公共预算收入执行数为3130万元，2023年预算数为3589万元，较上年增长16 %。其中，税收收入  3563万元，较上年增长17 %；非税收入35万元，较上年减少48.6%。
   </t>
    <phoneticPr fontId="5" type="noConversion"/>
  </si>
  <si>
    <t>关于2023年一般公共预算
支出预算的说明</t>
    <phoneticPr fontId="5" type="noConversion"/>
  </si>
  <si>
    <t xml:space="preserve">
      2022年一般公共预算支出预算数为7219万元，2023年预算数为6965万元，较上年减少3.5 %。
   </t>
    <phoneticPr fontId="5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</si>
</sst>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</numFmts>
  <fonts count="5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方正仿宋_GBK"/>
      <family val="4"/>
      <charset val="134"/>
    </font>
    <font>
      <sz val="14"/>
      <color theme="1"/>
      <name val="等线"/>
      <family val="2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4" fillId="0" borderId="0" xfId="1" applyFont="1" applyAlignment="1"/>
    <xf numFmtId="0" fontId="3" fillId="0" borderId="0" xfId="1" applyAlignment="1"/>
    <xf numFmtId="0" fontId="4" fillId="0" borderId="0" xfId="1" applyFont="1" applyAlignment="1">
      <alignment vertical="center"/>
    </xf>
    <xf numFmtId="2" fontId="4" fillId="0" borderId="0" xfId="1" applyNumberFormat="1" applyFont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/>
    <xf numFmtId="0" fontId="4" fillId="0" borderId="0" xfId="3" applyFont="1" applyAlignment="1"/>
    <xf numFmtId="0" fontId="7" fillId="0" borderId="0" xfId="3" applyAlignment="1"/>
    <xf numFmtId="0" fontId="8" fillId="0" borderId="0" xfId="3" applyFont="1" applyAlignment="1">
      <alignment horizontal="center" vertical="center"/>
    </xf>
    <xf numFmtId="2" fontId="4" fillId="0" borderId="0" xfId="3" applyNumberFormat="1" applyFont="1" applyBorder="1" applyAlignment="1" applyProtection="1">
      <alignment horizontal="left"/>
    </xf>
    <xf numFmtId="2" fontId="4" fillId="0" borderId="0" xfId="3" applyNumberFormat="1" applyFont="1" applyAlignment="1"/>
    <xf numFmtId="2" fontId="4" fillId="0" borderId="0" xfId="3" applyNumberFormat="1" applyFont="1" applyAlignment="1" applyProtection="1">
      <alignment horizontal="center" vertical="center"/>
    </xf>
    <xf numFmtId="0" fontId="4" fillId="0" borderId="0" xfId="3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2" fontId="4" fillId="0" borderId="0" xfId="3" applyNumberFormat="1" applyFont="1" applyBorder="1" applyAlignment="1"/>
    <xf numFmtId="2" fontId="4" fillId="0" borderId="0" xfId="3" applyNumberFormat="1" applyFont="1" applyAlignment="1" applyProtection="1">
      <alignment horizontal="left"/>
    </xf>
    <xf numFmtId="2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2" fontId="11" fillId="0" borderId="0" xfId="3" applyNumberFormat="1" applyFont="1" applyAlignment="1">
      <alignment horizontal="center" vertical="center"/>
    </xf>
    <xf numFmtId="31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 vertical="center"/>
    </xf>
    <xf numFmtId="0" fontId="4" fillId="0" borderId="0" xfId="3" applyFont="1">
      <alignment vertical="center"/>
    </xf>
    <xf numFmtId="2" fontId="12" fillId="0" borderId="0" xfId="3" applyNumberFormat="1" applyFont="1" applyAlignment="1"/>
    <xf numFmtId="2" fontId="4" fillId="0" borderId="0" xfId="3" applyNumberFormat="1" applyFont="1">
      <alignment vertical="center"/>
    </xf>
    <xf numFmtId="2" fontId="12" fillId="0" borderId="0" xfId="3" applyNumberFormat="1" applyFont="1">
      <alignment vertical="center"/>
    </xf>
    <xf numFmtId="0" fontId="16" fillId="0" borderId="0" xfId="6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 applyAlignment="1"/>
    <xf numFmtId="0" fontId="9" fillId="0" borderId="0" xfId="7" applyFont="1" applyFill="1" applyAlignment="1"/>
    <xf numFmtId="0" fontId="8" fillId="0" borderId="0" xfId="7" applyFont="1" applyFill="1" applyAlignment="1"/>
    <xf numFmtId="0" fontId="8" fillId="0" borderId="0" xfId="7" applyFill="1" applyAlignment="1"/>
    <xf numFmtId="0" fontId="4" fillId="0" borderId="0" xfId="6" applyFont="1" applyFill="1" applyAlignment="1">
      <alignment horizontal="center" vertical="center"/>
    </xf>
    <xf numFmtId="0" fontId="21" fillId="0" borderId="0" xfId="0" applyFont="1"/>
    <xf numFmtId="0" fontId="1" fillId="0" borderId="0" xfId="8">
      <alignment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Border="1"/>
    <xf numFmtId="0" fontId="25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8" applyFont="1">
      <alignment vertical="center"/>
    </xf>
    <xf numFmtId="0" fontId="21" fillId="0" borderId="0" xfId="9" applyFont="1" applyBorder="1"/>
    <xf numFmtId="0" fontId="28" fillId="0" borderId="0" xfId="10">
      <alignment vertical="center"/>
    </xf>
    <xf numFmtId="0" fontId="29" fillId="0" borderId="0" xfId="10" applyFont="1" applyBorder="1" applyAlignment="1">
      <alignment horizontal="right" vertical="center" wrapText="1"/>
    </xf>
    <xf numFmtId="0" fontId="32" fillId="0" borderId="0" xfId="10" applyFont="1">
      <alignment vertical="center"/>
    </xf>
    <xf numFmtId="0" fontId="34" fillId="0" borderId="0" xfId="10" applyFont="1">
      <alignment vertical="center"/>
    </xf>
    <xf numFmtId="0" fontId="37" fillId="0" borderId="0" xfId="10" applyFont="1">
      <alignment vertical="center"/>
    </xf>
    <xf numFmtId="0" fontId="28" fillId="0" borderId="0" xfId="11">
      <alignment vertical="center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38" fillId="0" borderId="0" xfId="11" applyFont="1" applyBorder="1" applyAlignment="1">
      <alignment horizontal="left" vertical="center" wrapText="1"/>
    </xf>
    <xf numFmtId="0" fontId="28" fillId="0" borderId="0" xfId="12">
      <alignment vertical="center"/>
    </xf>
    <xf numFmtId="0" fontId="32" fillId="0" borderId="0" xfId="12" applyFont="1">
      <alignment vertical="center"/>
    </xf>
    <xf numFmtId="0" fontId="34" fillId="0" borderId="0" xfId="12" applyFont="1">
      <alignment vertical="center"/>
    </xf>
    <xf numFmtId="0" fontId="0" fillId="0" borderId="0" xfId="0" applyAlignment="1">
      <alignment vertical="center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/>
      <protection locked="0"/>
    </xf>
    <xf numFmtId="0" fontId="3" fillId="0" borderId="4" xfId="1" applyBorder="1" applyAlignment="1"/>
    <xf numFmtId="0" fontId="3" fillId="0" borderId="5" xfId="1" applyBorder="1" applyAlignment="1"/>
    <xf numFmtId="0" fontId="4" fillId="0" borderId="6" xfId="2" applyFont="1" applyFill="1" applyBorder="1" applyAlignment="1" applyProtection="1">
      <alignment vertical="center"/>
      <protection locked="0"/>
    </xf>
    <xf numFmtId="0" fontId="3" fillId="0" borderId="1" xfId="1" applyBorder="1" applyAlignment="1"/>
    <xf numFmtId="0" fontId="3" fillId="0" borderId="7" xfId="1" applyBorder="1" applyAlignment="1"/>
    <xf numFmtId="0" fontId="9" fillId="0" borderId="3" xfId="2" applyFont="1" applyFill="1" applyBorder="1" applyAlignment="1" applyProtection="1">
      <alignment horizontal="center" vertical="center"/>
      <protection locked="0"/>
    </xf>
    <xf numFmtId="176" fontId="4" fillId="0" borderId="5" xfId="3" applyNumberFormat="1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vertical="center"/>
      <protection locked="0"/>
    </xf>
    <xf numFmtId="2" fontId="9" fillId="0" borderId="4" xfId="3" applyNumberFormat="1" applyFont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 applyProtection="1">
      <alignment vertical="center" wrapText="1"/>
    </xf>
    <xf numFmtId="176" fontId="4" fillId="0" borderId="7" xfId="3" applyNumberFormat="1" applyFont="1" applyFill="1" applyBorder="1" applyAlignment="1" applyProtection="1">
      <alignment vertical="center" wrapText="1"/>
    </xf>
    <xf numFmtId="49" fontId="4" fillId="0" borderId="3" xfId="3" applyNumberFormat="1" applyFont="1" applyBorder="1" applyAlignment="1">
      <alignment horizontal="left" vertical="center" wrapText="1"/>
    </xf>
    <xf numFmtId="2" fontId="4" fillId="0" borderId="4" xfId="3" applyNumberFormat="1" applyFont="1" applyBorder="1" applyAlignment="1">
      <alignment vertical="center" wrapText="1"/>
    </xf>
    <xf numFmtId="0" fontId="17" fillId="0" borderId="3" xfId="5" applyFont="1" applyFill="1" applyBorder="1">
      <alignment vertical="center"/>
    </xf>
    <xf numFmtId="0" fontId="18" fillId="0" borderId="6" xfId="5" applyFont="1" applyFill="1" applyBorder="1" applyAlignment="1">
      <alignment horizontal="center" vertical="center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177" fontId="14" fillId="2" borderId="4" xfId="5" applyNumberFormat="1" applyFont="1" applyFill="1" applyBorder="1" applyAlignment="1">
      <alignment horizontal="right" vertical="center"/>
    </xf>
    <xf numFmtId="177" fontId="14" fillId="2" borderId="5" xfId="5" applyNumberFormat="1" applyFont="1" applyFill="1" applyBorder="1" applyAlignment="1">
      <alignment horizontal="right" vertical="center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1" xfId="7" applyNumberFormat="1" applyFont="1" applyFill="1" applyBorder="1" applyAlignment="1" applyProtection="1">
      <alignment horizontal="left" vertical="center"/>
    </xf>
    <xf numFmtId="3" fontId="4" fillId="0" borderId="7" xfId="7" applyNumberFormat="1" applyFont="1" applyFill="1" applyBorder="1" applyAlignment="1" applyProtection="1">
      <alignment horizontal="right" vertical="center"/>
    </xf>
    <xf numFmtId="0" fontId="35" fillId="0" borderId="3" xfId="10" applyFont="1" applyBorder="1" applyAlignment="1">
      <alignment vertical="center" wrapText="1"/>
    </xf>
    <xf numFmtId="178" fontId="35" fillId="0" borderId="4" xfId="10" applyNumberFormat="1" applyFont="1" applyBorder="1" applyAlignment="1">
      <alignment vertical="center" wrapText="1"/>
    </xf>
    <xf numFmtId="0" fontId="35" fillId="0" borderId="6" xfId="10" applyFont="1" applyBorder="1" applyAlignment="1">
      <alignment vertical="center" wrapText="1"/>
    </xf>
    <xf numFmtId="178" fontId="35" fillId="0" borderId="1" xfId="10" applyNumberFormat="1" applyFont="1" applyBorder="1" applyAlignment="1">
      <alignment vertical="center" wrapText="1"/>
    </xf>
    <xf numFmtId="0" fontId="35" fillId="0" borderId="3" xfId="10" applyFont="1" applyBorder="1" applyAlignment="1">
      <alignment horizontal="left" vertical="center" wrapText="1"/>
    </xf>
    <xf numFmtId="0" fontId="35" fillId="0" borderId="4" xfId="10" applyFont="1" applyBorder="1" applyAlignment="1">
      <alignment horizontal="center" vertical="center" wrapText="1"/>
    </xf>
    <xf numFmtId="178" fontId="35" fillId="0" borderId="5" xfId="10" applyNumberFormat="1" applyFont="1" applyBorder="1" applyAlignment="1">
      <alignment horizontal="right" vertical="center" wrapText="1"/>
    </xf>
    <xf numFmtId="0" fontId="35" fillId="0" borderId="6" xfId="10" applyFont="1" applyBorder="1" applyAlignment="1">
      <alignment horizontal="left" vertical="center" wrapText="1"/>
    </xf>
    <xf numFmtId="0" fontId="35" fillId="0" borderId="1" xfId="10" applyFont="1" applyBorder="1" applyAlignment="1">
      <alignment horizontal="center" vertical="center" wrapText="1"/>
    </xf>
    <xf numFmtId="178" fontId="35" fillId="0" borderId="7" xfId="10" applyNumberFormat="1" applyFont="1" applyBorder="1" applyAlignment="1">
      <alignment horizontal="right" vertical="center" wrapText="1"/>
    </xf>
    <xf numFmtId="0" fontId="35" fillId="0" borderId="3" xfId="11" applyFont="1" applyBorder="1" applyAlignment="1">
      <alignment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4" xfId="11" applyFont="1" applyBorder="1" applyAlignment="1">
      <alignment vertical="center" wrapText="1"/>
    </xf>
    <xf numFmtId="0" fontId="35" fillId="0" borderId="5" xfId="11" applyFont="1" applyBorder="1" applyAlignment="1">
      <alignment horizontal="center" vertical="center" wrapText="1"/>
    </xf>
    <xf numFmtId="0" fontId="35" fillId="0" borderId="6" xfId="1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 wrapText="1"/>
    </xf>
    <xf numFmtId="0" fontId="35" fillId="0" borderId="1" xfId="11" applyFont="1" applyBorder="1" applyAlignment="1">
      <alignment vertical="center" wrapText="1"/>
    </xf>
    <xf numFmtId="0" fontId="35" fillId="0" borderId="7" xfId="11" applyFont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left" vertical="center" wrapText="1"/>
    </xf>
    <xf numFmtId="0" fontId="35" fillId="0" borderId="4" xfId="12" applyFont="1" applyBorder="1" applyAlignment="1">
      <alignment horizontal="center" vertical="center" wrapText="1"/>
    </xf>
    <xf numFmtId="0" fontId="36" fillId="0" borderId="5" xfId="12" applyFont="1" applyBorder="1" applyAlignment="1">
      <alignment horizontal="center" vertical="center" wrapText="1"/>
    </xf>
    <xf numFmtId="0" fontId="35" fillId="0" borderId="6" xfId="12" applyFont="1" applyBorder="1" applyAlignment="1">
      <alignment horizontal="center" vertical="center" wrapText="1"/>
    </xf>
    <xf numFmtId="0" fontId="35" fillId="0" borderId="1" xfId="12" applyFont="1" applyBorder="1" applyAlignment="1">
      <alignment vertical="center" wrapText="1"/>
    </xf>
    <xf numFmtId="178" fontId="35" fillId="0" borderId="7" xfId="12" applyNumberFormat="1" applyFont="1" applyBorder="1" applyAlignment="1">
      <alignment vertical="center" wrapText="1"/>
    </xf>
    <xf numFmtId="2" fontId="9" fillId="0" borderId="8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Fill="1" applyBorder="1" applyAlignment="1" applyProtection="1">
      <alignment horizontal="center" vertical="center" wrapText="1"/>
    </xf>
    <xf numFmtId="2" fontId="9" fillId="0" borderId="10" xfId="3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 applyProtection="1">
      <alignment horizontal="center" vertical="center" wrapText="1"/>
    </xf>
    <xf numFmtId="2" fontId="9" fillId="0" borderId="9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3" applyNumberFormat="1" applyFont="1" applyBorder="1" applyAlignment="1">
      <alignment horizontal="center" vertical="center" wrapText="1"/>
    </xf>
    <xf numFmtId="2" fontId="9" fillId="0" borderId="9" xfId="3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/>
    </xf>
    <xf numFmtId="0" fontId="36" fillId="0" borderId="8" xfId="10" applyFont="1" applyBorder="1" applyAlignment="1">
      <alignment horizontal="center" vertical="center" wrapText="1"/>
    </xf>
    <xf numFmtId="0" fontId="36" fillId="0" borderId="9" xfId="10" applyFont="1" applyBorder="1" applyAlignment="1">
      <alignment horizontal="center" vertical="center" wrapText="1"/>
    </xf>
    <xf numFmtId="0" fontId="36" fillId="0" borderId="10" xfId="10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2" applyFont="1" applyBorder="1" applyAlignment="1">
      <alignment horizontal="center" vertical="center" wrapText="1"/>
    </xf>
    <xf numFmtId="0" fontId="36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 wrapText="1"/>
    </xf>
    <xf numFmtId="0" fontId="29" fillId="0" borderId="0" xfId="10" applyFont="1" applyBorder="1" applyAlignment="1">
      <alignment horizontal="center" vertical="center" wrapText="1"/>
    </xf>
    <xf numFmtId="0" fontId="29" fillId="0" borderId="0" xfId="11" applyFont="1" applyBorder="1" applyAlignment="1">
      <alignment horizontal="center" vertical="center" wrapText="1"/>
    </xf>
    <xf numFmtId="180" fontId="4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>
      <alignment vertical="center"/>
    </xf>
    <xf numFmtId="180" fontId="4" fillId="0" borderId="4" xfId="13" applyNumberFormat="1" applyFont="1" applyBorder="1" applyAlignment="1">
      <alignment vertical="center"/>
    </xf>
    <xf numFmtId="180" fontId="4" fillId="0" borderId="1" xfId="13" applyNumberFormat="1" applyFont="1" applyBorder="1" applyAlignment="1">
      <alignment vertical="center"/>
    </xf>
    <xf numFmtId="179" fontId="42" fillId="2" borderId="4" xfId="0" applyNumberFormat="1" applyFont="1" applyFill="1" applyBorder="1" applyAlignment="1" applyProtection="1">
      <alignment vertical="center"/>
    </xf>
    <xf numFmtId="0" fontId="4" fillId="0" borderId="6" xfId="3" applyFont="1" applyBorder="1" applyAlignment="1">
      <alignment horizontal="left" vertical="center" wrapText="1"/>
    </xf>
    <xf numFmtId="180" fontId="4" fillId="0" borderId="4" xfId="13" applyNumberFormat="1" applyFont="1" applyFill="1" applyBorder="1" applyAlignment="1" applyProtection="1">
      <alignment horizontal="left" vertical="center"/>
    </xf>
    <xf numFmtId="180" fontId="4" fillId="0" borderId="1" xfId="13" applyNumberFormat="1" applyFont="1" applyFill="1" applyBorder="1" applyAlignment="1" applyProtection="1">
      <alignment horizontal="left" vertical="center"/>
    </xf>
    <xf numFmtId="180" fontId="13" fillId="2" borderId="4" xfId="13" applyNumberFormat="1" applyFont="1" applyFill="1" applyBorder="1" applyAlignment="1">
      <alignment horizontal="right" vertical="center"/>
    </xf>
    <xf numFmtId="180" fontId="4" fillId="2" borderId="4" xfId="13" applyNumberFormat="1" applyFont="1" applyFill="1" applyBorder="1" applyAlignment="1" applyProtection="1">
      <alignment vertical="center"/>
    </xf>
    <xf numFmtId="180" fontId="9" fillId="0" borderId="4" xfId="13" applyNumberFormat="1" applyFont="1" applyFill="1" applyBorder="1" applyAlignment="1" applyProtection="1">
      <alignment horizontal="left" vertical="center"/>
    </xf>
    <xf numFmtId="180" fontId="4" fillId="0" borderId="4" xfId="3" applyNumberFormat="1" applyFont="1" applyFill="1" applyBorder="1" applyAlignment="1" applyProtection="1">
      <alignment vertical="center" wrapText="1"/>
    </xf>
    <xf numFmtId="180" fontId="4" fillId="0" borderId="1" xfId="3" applyNumberFormat="1" applyFont="1" applyFill="1" applyBorder="1" applyAlignment="1" applyProtection="1">
      <alignment vertical="center" wrapText="1"/>
    </xf>
    <xf numFmtId="180" fontId="9" fillId="0" borderId="4" xfId="3" applyNumberFormat="1" applyFont="1" applyFill="1" applyBorder="1" applyAlignment="1" applyProtection="1">
      <alignment vertical="center" wrapText="1"/>
    </xf>
    <xf numFmtId="180" fontId="4" fillId="0" borderId="4" xfId="13" applyNumberFormat="1" applyFont="1" applyFill="1" applyBorder="1" applyAlignment="1" applyProtection="1">
      <alignment vertical="center" wrapText="1"/>
    </xf>
    <xf numFmtId="180" fontId="20" fillId="0" borderId="4" xfId="13" applyNumberFormat="1" applyFont="1" applyBorder="1" applyAlignment="1">
      <alignment vertical="center" wrapText="1"/>
    </xf>
    <xf numFmtId="180" fontId="9" fillId="0" borderId="4" xfId="13" applyNumberFormat="1" applyFont="1" applyFill="1" applyBorder="1" applyAlignment="1" applyProtection="1">
      <alignment vertical="center" wrapText="1"/>
    </xf>
    <xf numFmtId="180" fontId="42" fillId="0" borderId="1" xfId="13" applyNumberFormat="1" applyFont="1" applyBorder="1" applyAlignment="1">
      <alignment vertical="center" wrapText="1"/>
    </xf>
    <xf numFmtId="49" fontId="20" fillId="0" borderId="3" xfId="3" applyNumberFormat="1" applyFont="1" applyBorder="1" applyAlignment="1">
      <alignment horizontal="left" vertical="center" wrapText="1" indent="1"/>
    </xf>
    <xf numFmtId="181" fontId="9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Fill="1" applyBorder="1" applyAlignment="1" applyProtection="1">
      <alignment vertical="center" wrapText="1"/>
    </xf>
    <xf numFmtId="181" fontId="9" fillId="0" borderId="5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Border="1" applyAlignment="1">
      <alignment horizontal="center" vertical="center" wrapText="1"/>
    </xf>
    <xf numFmtId="181" fontId="20" fillId="0" borderId="5" xfId="14" applyNumberFormat="1" applyFont="1" applyBorder="1" applyAlignment="1">
      <alignment vertical="center" wrapText="1"/>
    </xf>
    <xf numFmtId="181" fontId="4" fillId="0" borderId="5" xfId="14" applyNumberFormat="1" applyFont="1" applyFill="1" applyBorder="1" applyAlignment="1" applyProtection="1">
      <alignment horizontal="right" vertical="center"/>
    </xf>
    <xf numFmtId="181" fontId="9" fillId="0" borderId="5" xfId="14" applyNumberFormat="1" applyFont="1" applyFill="1" applyBorder="1" applyAlignment="1" applyProtection="1">
      <alignment horizontal="right" vertical="center"/>
    </xf>
    <xf numFmtId="181" fontId="4" fillId="0" borderId="7" xfId="14" applyNumberFormat="1" applyFont="1" applyFill="1" applyBorder="1" applyAlignment="1" applyProtection="1">
      <alignment horizontal="right" vertical="center"/>
    </xf>
    <xf numFmtId="180" fontId="4" fillId="0" borderId="4" xfId="13" applyNumberFormat="1" applyFont="1" applyBorder="1" applyAlignment="1" applyProtection="1">
      <alignment vertical="center" wrapText="1"/>
    </xf>
    <xf numFmtId="180" fontId="9" fillId="0" borderId="4" xfId="13" applyNumberFormat="1" applyFont="1" applyBorder="1" applyAlignment="1" applyProtection="1">
      <alignment vertical="center" wrapText="1"/>
    </xf>
    <xf numFmtId="180" fontId="14" fillId="2" borderId="4" xfId="13" applyNumberFormat="1" applyFont="1" applyFill="1" applyBorder="1" applyAlignment="1">
      <alignment horizontal="right" vertical="center"/>
    </xf>
    <xf numFmtId="180" fontId="4" fillId="0" borderId="1" xfId="13" applyNumberFormat="1" applyFont="1" applyFill="1" applyBorder="1" applyAlignment="1" applyProtection="1">
      <alignment vertical="center" wrapText="1"/>
    </xf>
    <xf numFmtId="0" fontId="29" fillId="0" borderId="0" xfId="10" applyFont="1" applyBorder="1" applyAlignment="1">
      <alignment vertical="center" wrapText="1"/>
    </xf>
    <xf numFmtId="0" fontId="29" fillId="0" borderId="0" xfId="11" applyFont="1" applyBorder="1" applyAlignment="1">
      <alignment vertical="center" wrapText="1"/>
    </xf>
    <xf numFmtId="0" fontId="31" fillId="0" borderId="11" xfId="10" applyFont="1" applyBorder="1" applyAlignment="1">
      <alignment vertical="center" wrapText="1"/>
    </xf>
    <xf numFmtId="0" fontId="31" fillId="0" borderId="11" xfId="10" applyFont="1" applyBorder="1" applyAlignment="1">
      <alignment horizontal="center" vertical="center" wrapText="1"/>
    </xf>
    <xf numFmtId="0" fontId="43" fillId="0" borderId="11" xfId="10" applyFont="1" applyBorder="1" applyAlignment="1">
      <alignment horizontal="left" vertical="center" indent="1"/>
    </xf>
    <xf numFmtId="0" fontId="30" fillId="0" borderId="11" xfId="10" applyFont="1" applyBorder="1">
      <alignment vertical="center"/>
    </xf>
    <xf numFmtId="182" fontId="30" fillId="0" borderId="11" xfId="10" applyNumberFormat="1" applyFont="1" applyBorder="1">
      <alignment vertical="center"/>
    </xf>
    <xf numFmtId="183" fontId="28" fillId="0" borderId="0" xfId="10" applyNumberFormat="1">
      <alignment vertical="center"/>
    </xf>
    <xf numFmtId="43" fontId="35" fillId="0" borderId="5" xfId="13" applyNumberFormat="1" applyFont="1" applyBorder="1" applyAlignment="1">
      <alignment vertical="center" wrapText="1"/>
    </xf>
    <xf numFmtId="43" fontId="35" fillId="0" borderId="7" xfId="13" applyNumberFormat="1" applyFont="1" applyBorder="1" applyAlignment="1">
      <alignment vertical="center" wrapText="1"/>
    </xf>
    <xf numFmtId="43" fontId="4" fillId="0" borderId="5" xfId="13" applyNumberFormat="1" applyFont="1" applyBorder="1" applyAlignment="1">
      <alignment vertical="center" wrapText="1"/>
    </xf>
    <xf numFmtId="43" fontId="4" fillId="0" borderId="7" xfId="13" applyNumberFormat="1" applyFont="1" applyBorder="1" applyAlignment="1">
      <alignment vertical="center" wrapText="1"/>
    </xf>
    <xf numFmtId="43" fontId="35" fillId="0" borderId="4" xfId="13" applyNumberFormat="1" applyFont="1" applyBorder="1" applyAlignment="1">
      <alignment horizontal="right" vertical="center" wrapText="1"/>
    </xf>
    <xf numFmtId="43" fontId="35" fillId="0" borderId="1" xfId="13" applyNumberFormat="1" applyFont="1" applyBorder="1" applyAlignment="1">
      <alignment horizontal="right" vertical="center" wrapText="1"/>
    </xf>
    <xf numFmtId="181" fontId="42" fillId="0" borderId="7" xfId="14" applyNumberFormat="1" applyFont="1" applyBorder="1" applyAlignment="1">
      <alignment vertical="center" wrapText="1"/>
    </xf>
    <xf numFmtId="180" fontId="9" fillId="0" borderId="12" xfId="13" applyNumberFormat="1" applyFont="1" applyBorder="1" applyAlignment="1" applyProtection="1">
      <alignment vertical="center" wrapText="1"/>
    </xf>
    <xf numFmtId="180" fontId="4" fillId="0" borderId="5" xfId="13" applyNumberFormat="1" applyFont="1" applyBorder="1" applyAlignment="1">
      <alignment vertical="center"/>
    </xf>
    <xf numFmtId="180" fontId="9" fillId="0" borderId="5" xfId="13" applyNumberFormat="1" applyFont="1" applyBorder="1" applyAlignment="1">
      <alignment vertical="center"/>
    </xf>
    <xf numFmtId="180" fontId="4" fillId="0" borderId="7" xfId="13" applyNumberFormat="1" applyFont="1" applyBorder="1" applyAlignment="1">
      <alignment vertical="center"/>
    </xf>
    <xf numFmtId="10" fontId="7" fillId="0" borderId="0" xfId="3" applyNumberFormat="1" applyAlignment="1"/>
    <xf numFmtId="10" fontId="4" fillId="0" borderId="0" xfId="3" applyNumberFormat="1" applyFont="1" applyAlignment="1" applyProtection="1">
      <alignment horizontal="center" vertical="center"/>
    </xf>
    <xf numFmtId="10" fontId="9" fillId="0" borderId="10" xfId="3" applyNumberFormat="1" applyFont="1" applyBorder="1" applyAlignment="1">
      <alignment horizontal="center" vertical="center" wrapText="1"/>
    </xf>
    <xf numFmtId="10" fontId="4" fillId="0" borderId="5" xfId="3" applyNumberFormat="1" applyFont="1" applyFill="1" applyBorder="1" applyAlignment="1" applyProtection="1">
      <alignment vertical="center" wrapText="1"/>
    </xf>
    <xf numFmtId="10" fontId="8" fillId="0" borderId="0" xfId="6" applyNumberFormat="1" applyFont="1" applyFill="1" applyAlignment="1">
      <alignment vertical="center"/>
    </xf>
    <xf numFmtId="10" fontId="4" fillId="0" borderId="0" xfId="6" applyNumberFormat="1" applyFont="1" applyFill="1" applyAlignment="1">
      <alignment horizontal="center" vertical="center"/>
    </xf>
    <xf numFmtId="10" fontId="4" fillId="0" borderId="5" xfId="7" applyNumberFormat="1" applyFont="1" applyFill="1" applyBorder="1" applyAlignment="1" applyProtection="1">
      <alignment horizontal="right" vertical="center"/>
    </xf>
    <xf numFmtId="10" fontId="8" fillId="0" borderId="0" xfId="7" applyNumberFormat="1" applyFont="1" applyFill="1" applyAlignment="1"/>
    <xf numFmtId="10" fontId="19" fillId="0" borderId="0" xfId="6" applyNumberFormat="1" applyFont="1" applyFill="1" applyAlignment="1">
      <alignment vertical="center"/>
    </xf>
    <xf numFmtId="10" fontId="4" fillId="0" borderId="0" xfId="6" applyNumberFormat="1" applyFont="1" applyFill="1" applyAlignment="1">
      <alignment vertical="center"/>
    </xf>
    <xf numFmtId="10" fontId="4" fillId="0" borderId="0" xfId="7" applyNumberFormat="1" applyFont="1" applyFill="1" applyAlignment="1"/>
    <xf numFmtId="10" fontId="8" fillId="0" borderId="0" xfId="7" applyNumberFormat="1" applyFill="1" applyAlignment="1"/>
    <xf numFmtId="180" fontId="4" fillId="0" borderId="0" xfId="1" applyNumberFormat="1" applyFont="1" applyAlignment="1">
      <alignment vertical="center"/>
    </xf>
    <xf numFmtId="10" fontId="8" fillId="0" borderId="0" xfId="3" applyNumberFormat="1" applyFont="1" applyAlignment="1">
      <alignment horizontal="center" vertical="center"/>
    </xf>
    <xf numFmtId="10" fontId="8" fillId="0" borderId="0" xfId="3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0" fontId="3" fillId="0" borderId="0" xfId="1" applyNumberFormat="1" applyAlignment="1"/>
    <xf numFmtId="181" fontId="4" fillId="0" borderId="0" xfId="1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0" fontId="45" fillId="0" borderId="0" xfId="0" applyFont="1" applyAlignment="1"/>
    <xf numFmtId="0" fontId="39" fillId="0" borderId="0" xfId="0" applyFont="1" applyAlignment="1">
      <alignment vertical="center"/>
    </xf>
    <xf numFmtId="181" fontId="9" fillId="0" borderId="0" xfId="14" applyNumberFormat="1" applyFont="1" applyBorder="1" applyAlignment="1">
      <alignment horizontal="center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2" fontId="9" fillId="0" borderId="14" xfId="3" applyNumberFormat="1" applyFont="1" applyBorder="1" applyAlignment="1" applyProtection="1">
      <alignment horizontal="center" vertical="center" wrapText="1"/>
    </xf>
    <xf numFmtId="2" fontId="9" fillId="0" borderId="14" xfId="3" applyNumberFormat="1" applyFont="1" applyBorder="1" applyAlignment="1">
      <alignment horizontal="center" vertical="center" wrapText="1"/>
    </xf>
    <xf numFmtId="180" fontId="46" fillId="2" borderId="15" xfId="13" applyNumberFormat="1" applyFont="1" applyFill="1" applyBorder="1" applyAlignment="1">
      <alignment horizontal="right" vertical="center"/>
    </xf>
    <xf numFmtId="180" fontId="47" fillId="2" borderId="15" xfId="13" applyNumberFormat="1" applyFont="1" applyFill="1" applyBorder="1" applyAlignment="1">
      <alignment horizontal="right" vertical="center"/>
    </xf>
    <xf numFmtId="180" fontId="4" fillId="0" borderId="15" xfId="13" applyNumberFormat="1" applyFont="1" applyBorder="1" applyAlignment="1">
      <alignment vertical="center"/>
    </xf>
    <xf numFmtId="2" fontId="9" fillId="0" borderId="16" xfId="3" applyNumberFormat="1" applyFont="1" applyBorder="1" applyAlignment="1" applyProtection="1">
      <alignment horizontal="center" vertical="center" wrapText="1"/>
    </xf>
    <xf numFmtId="2" fontId="9" fillId="0" borderId="16" xfId="3" applyNumberFormat="1" applyFont="1" applyFill="1" applyBorder="1" applyAlignment="1" applyProtection="1">
      <alignment horizontal="center" vertical="center" wrapText="1"/>
    </xf>
    <xf numFmtId="180" fontId="9" fillId="0" borderId="12" xfId="13" applyNumberFormat="1" applyFont="1" applyBorder="1" applyAlignment="1" applyProtection="1">
      <alignment horizontal="center" vertical="center" wrapText="1"/>
    </xf>
    <xf numFmtId="41" fontId="48" fillId="2" borderId="5" xfId="5" applyNumberFormat="1" applyFont="1" applyFill="1" applyBorder="1" applyAlignment="1">
      <alignment horizontal="right" vertical="center"/>
    </xf>
    <xf numFmtId="180" fontId="4" fillId="0" borderId="5" xfId="13" applyNumberFormat="1" applyFont="1" applyBorder="1" applyAlignment="1">
      <alignment horizontal="right" vertical="center"/>
    </xf>
    <xf numFmtId="180" fontId="4" fillId="0" borderId="7" xfId="13" applyNumberFormat="1" applyFont="1" applyBorder="1" applyAlignment="1">
      <alignment horizontal="right" vertical="center"/>
    </xf>
    <xf numFmtId="180" fontId="9" fillId="0" borderId="13" xfId="13" applyNumberFormat="1" applyFont="1" applyBorder="1" applyAlignment="1" applyProtection="1">
      <alignment horizontal="center" vertical="center" wrapText="1"/>
    </xf>
    <xf numFmtId="180" fontId="4" fillId="0" borderId="4" xfId="13" applyNumberFormat="1" applyFont="1" applyBorder="1" applyAlignment="1">
      <alignment horizontal="right" vertical="center"/>
    </xf>
    <xf numFmtId="180" fontId="4" fillId="0" borderId="1" xfId="13" applyNumberFormat="1" applyFont="1" applyBorder="1" applyAlignment="1">
      <alignment horizontal="right" vertical="center"/>
    </xf>
    <xf numFmtId="10" fontId="4" fillId="0" borderId="0" xfId="3" applyNumberFormat="1" applyFont="1" applyAlignment="1">
      <alignment horizontal="center" vertical="center"/>
    </xf>
    <xf numFmtId="10" fontId="4" fillId="0" borderId="5" xfId="3" applyNumberFormat="1" applyFont="1" applyBorder="1" applyAlignment="1">
      <alignment vertical="center" wrapText="1"/>
    </xf>
    <xf numFmtId="180" fontId="0" fillId="0" borderId="17" xfId="13" applyNumberFormat="1" applyFont="1" applyFill="1" applyBorder="1" applyAlignment="1" applyProtection="1">
      <alignment horizontal="center" vertical="center"/>
    </xf>
    <xf numFmtId="3" fontId="42" fillId="0" borderId="4" xfId="0" applyNumberFormat="1" applyFont="1" applyFill="1" applyBorder="1" applyAlignment="1" applyProtection="1">
      <alignment horizontal="right" vertical="center"/>
    </xf>
    <xf numFmtId="3" fontId="20" fillId="0" borderId="4" xfId="0" applyNumberFormat="1" applyFont="1" applyFill="1" applyBorder="1" applyAlignment="1" applyProtection="1">
      <alignment horizontal="right" vertical="center"/>
    </xf>
    <xf numFmtId="3" fontId="20" fillId="3" borderId="4" xfId="0" applyNumberFormat="1" applyFont="1" applyFill="1" applyBorder="1" applyAlignment="1" applyProtection="1">
      <alignment horizontal="right" vertical="center"/>
    </xf>
    <xf numFmtId="180" fontId="49" fillId="2" borderId="4" xfId="13" applyNumberFormat="1" applyFont="1" applyFill="1" applyBorder="1" applyAlignment="1">
      <alignment horizontal="right" vertical="center"/>
    </xf>
    <xf numFmtId="180" fontId="47" fillId="2" borderId="4" xfId="13" applyNumberFormat="1" applyFont="1" applyFill="1" applyBorder="1" applyAlignment="1">
      <alignment horizontal="right" vertical="center"/>
    </xf>
    <xf numFmtId="177" fontId="50" fillId="2" borderId="4" xfId="5" applyNumberFormat="1" applyFont="1" applyFill="1" applyBorder="1" applyAlignment="1">
      <alignment horizontal="right" vertical="center"/>
    </xf>
    <xf numFmtId="180" fontId="20" fillId="0" borderId="13" xfId="13" applyNumberFormat="1" applyFont="1" applyBorder="1" applyAlignment="1">
      <alignment vertical="center" wrapText="1"/>
    </xf>
    <xf numFmtId="49" fontId="39" fillId="0" borderId="0" xfId="0" applyNumberFormat="1" applyFont="1" applyAlignment="1">
      <alignment horizontal="center" vertical="center" wrapText="1"/>
    </xf>
    <xf numFmtId="0" fontId="44" fillId="0" borderId="0" xfId="0" applyNumberFormat="1" applyFont="1" applyAlignment="1">
      <alignment vertical="top" wrapText="1"/>
    </xf>
    <xf numFmtId="180" fontId="9" fillId="0" borderId="13" xfId="13" applyNumberFormat="1" applyFont="1" applyBorder="1" applyAlignment="1" applyProtection="1">
      <alignment vertical="center" wrapText="1"/>
    </xf>
    <xf numFmtId="180" fontId="4" fillId="0" borderId="1" xfId="13" applyNumberFormat="1" applyFont="1" applyBorder="1" applyAlignment="1" applyProtection="1">
      <alignment vertical="center" wrapText="1"/>
    </xf>
    <xf numFmtId="180" fontId="4" fillId="0" borderId="13" xfId="13" applyNumberFormat="1" applyFont="1" applyFill="1" applyBorder="1" applyAlignment="1" applyProtection="1">
      <alignment horizontal="left" vertical="center"/>
    </xf>
    <xf numFmtId="10" fontId="4" fillId="0" borderId="7" xfId="7" applyNumberFormat="1" applyFont="1" applyFill="1" applyBorder="1" applyAlignment="1" applyProtection="1">
      <alignment horizontal="right" vertical="center"/>
    </xf>
    <xf numFmtId="180" fontId="4" fillId="2" borderId="1" xfId="13" applyNumberFormat="1" applyFont="1" applyFill="1" applyBorder="1" applyAlignment="1">
      <alignment horizontal="right" vertical="center"/>
    </xf>
    <xf numFmtId="2" fontId="4" fillId="0" borderId="1" xfId="3" applyNumberFormat="1" applyFont="1" applyBorder="1" applyAlignment="1">
      <alignment vertical="center" wrapText="1"/>
    </xf>
    <xf numFmtId="0" fontId="3" fillId="0" borderId="0" xfId="3" applyFont="1" applyAlignment="1"/>
    <xf numFmtId="10" fontId="3" fillId="0" borderId="0" xfId="3" applyNumberFormat="1" applyFont="1" applyAlignment="1"/>
    <xf numFmtId="0" fontId="20" fillId="0" borderId="3" xfId="5" applyFont="1" applyFill="1" applyBorder="1">
      <alignment vertical="center"/>
    </xf>
    <xf numFmtId="0" fontId="42" fillId="0" borderId="6" xfId="5" applyFont="1" applyFill="1" applyBorder="1" applyAlignment="1">
      <alignment horizontal="center" vertical="center"/>
    </xf>
    <xf numFmtId="180" fontId="46" fillId="2" borderId="19" xfId="13" applyNumberFormat="1" applyFont="1" applyFill="1" applyBorder="1" applyAlignment="1">
      <alignment horizontal="right" vertical="center"/>
    </xf>
    <xf numFmtId="180" fontId="47" fillId="2" borderId="19" xfId="13" applyNumberFormat="1" applyFont="1" applyFill="1" applyBorder="1" applyAlignment="1">
      <alignment horizontal="right" vertical="center"/>
    </xf>
    <xf numFmtId="180" fontId="9" fillId="0" borderId="19" xfId="13" applyNumberFormat="1" applyFont="1" applyBorder="1" applyAlignment="1">
      <alignment vertical="center"/>
    </xf>
    <xf numFmtId="180" fontId="9" fillId="0" borderId="18" xfId="13" applyNumberFormat="1" applyFont="1" applyBorder="1" applyAlignment="1">
      <alignment vertical="center"/>
    </xf>
    <xf numFmtId="180" fontId="14" fillId="0" borderId="15" xfId="13" applyNumberFormat="1" applyFont="1" applyBorder="1" applyAlignment="1">
      <alignment vertical="center"/>
    </xf>
    <xf numFmtId="180" fontId="20" fillId="2" borderId="5" xfId="13" applyNumberFormat="1" applyFont="1" applyFill="1" applyBorder="1" applyAlignment="1" applyProtection="1">
      <alignment vertical="center"/>
    </xf>
    <xf numFmtId="180" fontId="4" fillId="2" borderId="4" xfId="13" applyNumberFormat="1" applyFont="1" applyFill="1" applyBorder="1" applyAlignment="1" applyProtection="1">
      <alignment horizontal="left" vertical="center"/>
    </xf>
    <xf numFmtId="180" fontId="49" fillId="2" borderId="15" xfId="13" applyNumberFormat="1" applyFont="1" applyFill="1" applyBorder="1" applyAlignment="1">
      <alignment horizontal="right" vertical="center"/>
    </xf>
    <xf numFmtId="180" fontId="49" fillId="0" borderId="4" xfId="13" applyNumberFormat="1" applyFont="1" applyBorder="1" applyAlignment="1">
      <alignment vertical="center"/>
    </xf>
    <xf numFmtId="180" fontId="49" fillId="0" borderId="4" xfId="13" applyNumberFormat="1" applyFont="1" applyBorder="1" applyAlignment="1">
      <alignment horizontal="right" vertical="center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57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2" fontId="6" fillId="0" borderId="0" xfId="3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NumberFormat="1" applyFont="1" applyAlignment="1">
      <alignment horizontal="left" vertical="top" wrapText="1"/>
    </xf>
    <xf numFmtId="0" fontId="40" fillId="0" borderId="0" xfId="0" applyNumberFormat="1" applyFont="1" applyAlignment="1">
      <alignment horizontal="left" vertical="justify" wrapText="1"/>
    </xf>
    <xf numFmtId="0" fontId="41" fillId="0" borderId="0" xfId="0" applyNumberFormat="1" applyFont="1" applyAlignment="1">
      <alignment horizontal="left" vertical="justify" wrapText="1"/>
    </xf>
    <xf numFmtId="2" fontId="6" fillId="0" borderId="0" xfId="3" applyNumberFormat="1" applyFont="1" applyAlignment="1">
      <alignment horizontal="center" vertical="center"/>
    </xf>
    <xf numFmtId="2" fontId="6" fillId="0" borderId="0" xfId="1" applyNumberFormat="1" applyFont="1" applyFill="1" applyAlignment="1" applyProtection="1">
      <alignment horizontal="center" vertical="center"/>
    </xf>
    <xf numFmtId="49" fontId="40" fillId="0" borderId="0" xfId="0" applyNumberFormat="1" applyFont="1" applyAlignment="1">
      <alignment horizontal="left" vertical="justify" wrapText="1"/>
    </xf>
    <xf numFmtId="49" fontId="41" fillId="0" borderId="0" xfId="0" applyNumberFormat="1" applyFont="1" applyAlignment="1">
      <alignment horizontal="left" vertical="justify" wrapText="1"/>
    </xf>
    <xf numFmtId="0" fontId="40" fillId="0" borderId="0" xfId="0" applyFont="1" applyAlignment="1">
      <alignment horizontal="left" vertical="justify" wrapText="1"/>
    </xf>
    <xf numFmtId="0" fontId="41" fillId="0" borderId="0" xfId="0" applyFont="1" applyAlignment="1">
      <alignment horizontal="left" vertical="justify" wrapText="1"/>
    </xf>
    <xf numFmtId="0" fontId="4" fillId="0" borderId="2" xfId="3" applyFont="1" applyBorder="1" applyAlignment="1">
      <alignment horizontal="left" wrapText="1"/>
    </xf>
    <xf numFmtId="0" fontId="0" fillId="0" borderId="0" xfId="0" applyNumberFormat="1" applyAlignment="1"/>
    <xf numFmtId="0" fontId="4" fillId="0" borderId="2" xfId="1" applyFont="1" applyBorder="1" applyAlignment="1">
      <alignment horizontal="left" wrapText="1"/>
    </xf>
    <xf numFmtId="0" fontId="29" fillId="0" borderId="0" xfId="10" applyFont="1" applyBorder="1" applyAlignment="1">
      <alignment vertical="center" wrapText="1"/>
    </xf>
    <xf numFmtId="0" fontId="33" fillId="0" borderId="0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0" fontId="29" fillId="0" borderId="0" xfId="11" applyFont="1" applyBorder="1" applyAlignment="1">
      <alignment vertical="center" wrapText="1"/>
    </xf>
    <xf numFmtId="0" fontId="33" fillId="0" borderId="0" xfId="11" applyFont="1" applyBorder="1" applyAlignment="1">
      <alignment horizontal="center" vertical="center" wrapText="1"/>
    </xf>
    <xf numFmtId="0" fontId="33" fillId="0" borderId="0" xfId="12" applyFont="1" applyBorder="1" applyAlignment="1">
      <alignment horizontal="center" vertical="center" wrapText="1"/>
    </xf>
    <xf numFmtId="0" fontId="29" fillId="0" borderId="0" xfId="12" applyFont="1" applyBorder="1" applyAlignment="1">
      <alignment horizontal="right" vertical="center" wrapText="1"/>
    </xf>
    <xf numFmtId="0" fontId="29" fillId="0" borderId="0" xfId="12" applyFont="1" applyBorder="1" applyAlignment="1">
      <alignment vertical="center" wrapText="1"/>
    </xf>
  </cellXfs>
  <cellStyles count="15">
    <cellStyle name="3232" xfId="2"/>
    <cellStyle name="百分比" xfId="14" builtinId="5"/>
    <cellStyle name="常规" xfId="0" builtinId="0"/>
    <cellStyle name="常规 2" xfId="1"/>
    <cellStyle name="常规 2 2" xfId="3"/>
    <cellStyle name="常规 2 3" xfId="6"/>
    <cellStyle name="常规 2 3 2" xfId="5"/>
    <cellStyle name="常规 2 4" xfId="9"/>
    <cellStyle name="常规 2 9" xfId="11"/>
    <cellStyle name="常规 3" xfId="8"/>
    <cellStyle name="常规 5 2" xfId="7"/>
    <cellStyle name="常规 6 2" xfId="12"/>
    <cellStyle name="常规 7" xfId="10"/>
    <cellStyle name="常规_西安" xfId="4"/>
    <cellStyle name="千位分隔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opLeftCell="A4" workbookViewId="0">
      <selection activeCell="F19" sqref="F19"/>
    </sheetView>
  </sheetViews>
  <sheetFormatPr defaultRowHeight="13.5"/>
  <cols>
    <col min="1" max="6" width="9" style="40"/>
    <col min="7" max="7" width="9" style="40" customWidth="1"/>
    <col min="8" max="16384" width="9" style="40"/>
  </cols>
  <sheetData>
    <row r="1" spans="1:9" ht="18.75">
      <c r="A1" s="45"/>
    </row>
    <row r="11" spans="1:9" ht="87.75" customHeight="1">
      <c r="A11" s="257" t="s">
        <v>431</v>
      </c>
      <c r="B11" s="258"/>
      <c r="C11" s="258"/>
      <c r="D11" s="258"/>
      <c r="E11" s="258"/>
      <c r="F11" s="258"/>
      <c r="G11" s="258"/>
      <c r="H11" s="258"/>
      <c r="I11" s="258"/>
    </row>
    <row r="43" spans="1:9" ht="30" customHeight="1">
      <c r="A43" s="259">
        <v>44562</v>
      </c>
      <c r="B43" s="260"/>
      <c r="C43" s="260"/>
      <c r="D43" s="260"/>
      <c r="E43" s="260"/>
      <c r="F43" s="260"/>
      <c r="G43" s="260"/>
      <c r="H43" s="260"/>
      <c r="I43" s="260"/>
    </row>
  </sheetData>
  <mergeCells count="2">
    <mergeCell ref="A11:I11"/>
    <mergeCell ref="A43:I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topLeftCell="A4" workbookViewId="0">
      <selection activeCell="C8" sqref="C8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160</v>
      </c>
      <c r="B1" s="31"/>
      <c r="C1" s="31"/>
    </row>
    <row r="2" spans="1:4" s="31" customFormat="1" ht="20.25">
      <c r="A2" s="268" t="s">
        <v>332</v>
      </c>
      <c r="B2" s="268"/>
      <c r="C2" s="268"/>
      <c r="D2" s="26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1" t="s">
        <v>68</v>
      </c>
      <c r="B4" s="116" t="s">
        <v>330</v>
      </c>
      <c r="C4" s="117" t="s">
        <v>331</v>
      </c>
      <c r="D4" s="118" t="s">
        <v>151</v>
      </c>
    </row>
    <row r="5" spans="1:4" s="34" customFormat="1" ht="24.95" customHeight="1">
      <c r="A5" s="80" t="s">
        <v>69</v>
      </c>
      <c r="B5" s="144">
        <f>SUM(B6:B14)</f>
        <v>14763</v>
      </c>
      <c r="C5" s="144">
        <f>SUM(C6:C14)</f>
        <v>16455</v>
      </c>
      <c r="D5" s="160">
        <f>C5/B5</f>
        <v>1.1146108514529567</v>
      </c>
    </row>
    <row r="6" spans="1:4" s="34" customFormat="1" ht="24.95" customHeight="1">
      <c r="A6" s="76" t="s">
        <v>70</v>
      </c>
      <c r="B6" s="142"/>
      <c r="C6" s="142"/>
      <c r="D6" s="159"/>
    </row>
    <row r="7" spans="1:4" s="34" customFormat="1" ht="24.95" customHeight="1">
      <c r="A7" s="76" t="s">
        <v>71</v>
      </c>
      <c r="B7" s="142"/>
      <c r="C7" s="142"/>
      <c r="D7" s="159"/>
    </row>
    <row r="8" spans="1:4" s="34" customFormat="1" ht="24.95" customHeight="1">
      <c r="A8" s="76" t="s">
        <v>72</v>
      </c>
      <c r="B8" s="227">
        <v>514</v>
      </c>
      <c r="C8" s="227">
        <v>320</v>
      </c>
      <c r="D8" s="159">
        <f t="shared" ref="D8:D9" si="0">C8/B8</f>
        <v>0.62256809338521402</v>
      </c>
    </row>
    <row r="9" spans="1:4" s="34" customFormat="1" ht="24.95" customHeight="1">
      <c r="A9" s="76" t="s">
        <v>73</v>
      </c>
      <c r="B9" s="142">
        <v>14249</v>
      </c>
      <c r="C9" s="142">
        <v>16135</v>
      </c>
      <c r="D9" s="159">
        <f t="shared" si="0"/>
        <v>1.1323601656256579</v>
      </c>
    </row>
    <row r="10" spans="1:4" s="34" customFormat="1" ht="24.95" customHeight="1">
      <c r="A10" s="76" t="s">
        <v>74</v>
      </c>
      <c r="B10" s="143"/>
      <c r="C10" s="143"/>
      <c r="D10" s="159"/>
    </row>
    <row r="11" spans="1:4" s="34" customFormat="1" ht="24.95" customHeight="1">
      <c r="A11" s="76" t="s">
        <v>75</v>
      </c>
      <c r="B11" s="143"/>
      <c r="C11" s="143"/>
      <c r="D11" s="159"/>
    </row>
    <row r="12" spans="1:4" s="35" customFormat="1" ht="24.95" customHeight="1">
      <c r="A12" s="76" t="s">
        <v>76</v>
      </c>
      <c r="B12" s="143"/>
      <c r="C12" s="143"/>
      <c r="D12" s="159"/>
    </row>
    <row r="13" spans="1:4" s="36" customFormat="1" ht="24.95" customHeight="1">
      <c r="A13" s="76" t="s">
        <v>77</v>
      </c>
      <c r="B13" s="143"/>
      <c r="C13" s="143"/>
      <c r="D13" s="159"/>
    </row>
    <row r="14" spans="1:4" ht="24.95" customHeight="1">
      <c r="A14" s="139" t="s">
        <v>173</v>
      </c>
      <c r="B14" s="141"/>
      <c r="C14" s="141"/>
      <c r="D14" s="161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E30" sqref="E30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4.75" customHeight="1">
      <c r="A1" s="262" t="s">
        <v>389</v>
      </c>
      <c r="B1" s="263"/>
      <c r="C1" s="263"/>
      <c r="D1" s="263"/>
    </row>
    <row r="2" spans="1:4" ht="13.5" customHeight="1">
      <c r="A2" s="271" t="s">
        <v>438</v>
      </c>
      <c r="B2" s="272"/>
      <c r="C2" s="272"/>
      <c r="D2" s="272"/>
    </row>
    <row r="3" spans="1:4" ht="13.5" customHeight="1">
      <c r="A3" s="272"/>
      <c r="B3" s="272"/>
      <c r="C3" s="272"/>
      <c r="D3" s="272"/>
    </row>
    <row r="4" spans="1:4" ht="13.5" customHeight="1">
      <c r="A4" s="272"/>
      <c r="B4" s="272"/>
      <c r="C4" s="272"/>
      <c r="D4" s="272"/>
    </row>
    <row r="5" spans="1:4" ht="13.5" customHeight="1">
      <c r="A5" s="272"/>
      <c r="B5" s="272"/>
      <c r="C5" s="272"/>
      <c r="D5" s="272"/>
    </row>
    <row r="6" spans="1:4" ht="13.5" customHeight="1">
      <c r="A6" s="272"/>
      <c r="B6" s="272"/>
      <c r="C6" s="272"/>
      <c r="D6" s="272"/>
    </row>
    <row r="7" spans="1:4" ht="13.5" customHeight="1">
      <c r="A7" s="272"/>
      <c r="B7" s="272"/>
      <c r="C7" s="272"/>
      <c r="D7" s="272"/>
    </row>
    <row r="8" spans="1:4" ht="13.5" customHeight="1">
      <c r="A8" s="272"/>
      <c r="B8" s="272"/>
      <c r="C8" s="272"/>
      <c r="D8" s="272"/>
    </row>
    <row r="9" spans="1:4" ht="13.5" customHeight="1">
      <c r="A9" s="272"/>
      <c r="B9" s="272"/>
      <c r="C9" s="272"/>
      <c r="D9" s="272"/>
    </row>
    <row r="10" spans="1:4" ht="13.5" customHeight="1">
      <c r="A10" s="272"/>
      <c r="B10" s="272"/>
      <c r="C10" s="272"/>
      <c r="D10" s="272"/>
    </row>
    <row r="11" spans="1:4" ht="13.5" customHeight="1">
      <c r="A11" s="272"/>
      <c r="B11" s="272"/>
      <c r="C11" s="272"/>
      <c r="D11" s="272"/>
    </row>
    <row r="12" spans="1:4" ht="13.5" customHeight="1">
      <c r="A12" s="272"/>
      <c r="B12" s="272"/>
      <c r="C12" s="272"/>
      <c r="D12" s="272"/>
    </row>
    <row r="13" spans="1:4" ht="13.5" customHeight="1">
      <c r="A13" s="272"/>
      <c r="B13" s="272"/>
      <c r="C13" s="272"/>
      <c r="D13" s="272"/>
    </row>
    <row r="14" spans="1:4" ht="13.5" hidden="1" customHeight="1">
      <c r="A14" s="272"/>
      <c r="B14" s="272"/>
      <c r="C14" s="272"/>
      <c r="D14" s="272"/>
    </row>
    <row r="15" spans="1:4" ht="13.5" hidden="1" customHeight="1">
      <c r="A15" s="272"/>
      <c r="B15" s="272"/>
      <c r="C15" s="272"/>
      <c r="D15" s="272"/>
    </row>
    <row r="16" spans="1:4" ht="13.5" hidden="1" customHeight="1">
      <c r="A16" s="272"/>
      <c r="B16" s="272"/>
      <c r="C16" s="272"/>
      <c r="D16" s="272"/>
    </row>
    <row r="17" spans="1:4" ht="13.5" hidden="1" customHeight="1">
      <c r="A17" s="272"/>
      <c r="B17" s="272"/>
      <c r="C17" s="272"/>
      <c r="D17" s="272"/>
    </row>
    <row r="18" spans="1:4" ht="13.5" hidden="1" customHeight="1">
      <c r="A18" s="272"/>
      <c r="B18" s="272"/>
      <c r="C18" s="272"/>
      <c r="D18" s="272"/>
    </row>
    <row r="19" spans="1:4" ht="13.5" hidden="1" customHeight="1">
      <c r="A19" s="272"/>
      <c r="B19" s="272"/>
      <c r="C19" s="272"/>
      <c r="D19" s="272"/>
    </row>
    <row r="20" spans="1:4" ht="13.5" hidden="1" customHeight="1">
      <c r="A20" s="272"/>
      <c r="B20" s="272"/>
      <c r="C20" s="272"/>
      <c r="D20" s="272"/>
    </row>
    <row r="21" spans="1:4" ht="13.5" customHeight="1">
      <c r="A21" s="272"/>
      <c r="B21" s="272"/>
      <c r="C21" s="272"/>
      <c r="D21" s="272"/>
    </row>
  </sheetData>
  <mergeCells count="2">
    <mergeCell ref="A1:D1"/>
    <mergeCell ref="A2:D21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topLeftCell="A7" workbookViewId="0">
      <selection activeCell="G8" sqref="G8"/>
    </sheetView>
  </sheetViews>
  <sheetFormatPr defaultColWidth="6.75" defaultRowHeight="11.25"/>
  <cols>
    <col min="1" max="1" width="35.625" style="9" customWidth="1"/>
    <col min="2" max="3" width="15.625" style="9" customWidth="1"/>
    <col min="4" max="4" width="15.625" style="185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161</v>
      </c>
      <c r="B1" s="243"/>
      <c r="C1" s="243"/>
      <c r="D1" s="244"/>
    </row>
    <row r="2" spans="1:254" s="23" customFormat="1" ht="33" customHeight="1">
      <c r="A2" s="267" t="s">
        <v>333</v>
      </c>
      <c r="B2" s="267"/>
      <c r="C2" s="267"/>
      <c r="D2" s="26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19" t="s">
        <v>289</v>
      </c>
      <c r="B4" s="120" t="s">
        <v>290</v>
      </c>
      <c r="C4" s="120" t="s">
        <v>291</v>
      </c>
      <c r="D4" s="187" t="s">
        <v>292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293</v>
      </c>
      <c r="B5" s="77"/>
      <c r="C5" s="77"/>
      <c r="D5" s="226"/>
    </row>
    <row r="6" spans="1:254" s="26" customFormat="1" ht="24.95" customHeight="1">
      <c r="A6" s="245" t="s">
        <v>294</v>
      </c>
      <c r="B6" s="77"/>
      <c r="C6" s="77"/>
      <c r="D6" s="226"/>
    </row>
    <row r="7" spans="1:254" s="26" customFormat="1" ht="24.95" customHeight="1">
      <c r="A7" s="245" t="s">
        <v>295</v>
      </c>
      <c r="B7" s="77"/>
      <c r="C7" s="77"/>
      <c r="D7" s="226"/>
    </row>
    <row r="8" spans="1:254" s="26" customFormat="1" ht="24.95" customHeight="1">
      <c r="A8" s="245" t="s">
        <v>296</v>
      </c>
      <c r="B8" s="77"/>
      <c r="C8" s="77"/>
      <c r="D8" s="226"/>
    </row>
    <row r="9" spans="1:254" s="26" customFormat="1" ht="24.95" customHeight="1">
      <c r="A9" s="245" t="s">
        <v>297</v>
      </c>
      <c r="B9" s="77">
        <v>842</v>
      </c>
      <c r="C9" s="77"/>
      <c r="D9" s="226">
        <v>1.2754000000000001</v>
      </c>
    </row>
    <row r="10" spans="1:254" s="26" customFormat="1" ht="24.95" customHeight="1">
      <c r="A10" s="245" t="s">
        <v>298</v>
      </c>
      <c r="B10" s="77">
        <v>11710</v>
      </c>
      <c r="C10" s="142">
        <v>15763</v>
      </c>
      <c r="D10" s="226">
        <f>C10/B10</f>
        <v>1.3461144321093084</v>
      </c>
    </row>
    <row r="11" spans="1:254" s="26" customFormat="1" ht="24.95" customHeight="1">
      <c r="A11" s="245" t="s">
        <v>299</v>
      </c>
      <c r="B11" s="77"/>
      <c r="C11" s="77"/>
      <c r="D11" s="226"/>
    </row>
    <row r="12" spans="1:254" s="26" customFormat="1" ht="24.95" customHeight="1">
      <c r="A12" s="245" t="s">
        <v>300</v>
      </c>
      <c r="B12" s="77"/>
      <c r="C12" s="77"/>
      <c r="D12" s="226"/>
    </row>
    <row r="13" spans="1:254" s="26" customFormat="1" ht="24.95" customHeight="1">
      <c r="A13" s="245" t="s">
        <v>301</v>
      </c>
      <c r="B13" s="77"/>
      <c r="C13" s="77"/>
      <c r="D13" s="226"/>
    </row>
    <row r="14" spans="1:254" s="26" customFormat="1" ht="24.95" customHeight="1">
      <c r="A14" s="245" t="s">
        <v>302</v>
      </c>
      <c r="B14" s="77"/>
      <c r="C14" s="77"/>
      <c r="D14" s="226"/>
    </row>
    <row r="15" spans="1:254" s="26" customFormat="1" ht="24.95" customHeight="1">
      <c r="A15" s="246" t="s">
        <v>52</v>
      </c>
      <c r="B15" s="242">
        <v>12552</v>
      </c>
      <c r="C15" s="242">
        <v>15763</v>
      </c>
      <c r="D15" s="226">
        <f t="shared" ref="D15" si="0">C15/B15</f>
        <v>1.2558158062460165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D5" sqref="D5:D6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162</v>
      </c>
    </row>
    <row r="2" spans="1:49" ht="26.25" customHeight="1">
      <c r="A2" s="261" t="s">
        <v>390</v>
      </c>
      <c r="B2" s="261"/>
      <c r="C2" s="261"/>
      <c r="D2" s="261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2" t="s">
        <v>102</v>
      </c>
      <c r="B4" s="113" t="s">
        <v>323</v>
      </c>
      <c r="C4" s="114" t="s">
        <v>325</v>
      </c>
      <c r="D4" s="115" t="s">
        <v>151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44</v>
      </c>
      <c r="B5" s="134">
        <f>SUM(B6:B9)</f>
        <v>0</v>
      </c>
      <c r="C5" s="134">
        <f>SUM(C6:C9)</f>
        <v>0</v>
      </c>
      <c r="D5" s="153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78</v>
      </c>
      <c r="B6" s="148"/>
      <c r="C6" s="148"/>
      <c r="D6" s="154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79</v>
      </c>
      <c r="B7" s="136"/>
      <c r="C7" s="136"/>
      <c r="D7" s="64"/>
    </row>
    <row r="8" spans="1:49" s="2" customFormat="1" ht="24.95" customHeight="1">
      <c r="A8" s="62" t="s">
        <v>80</v>
      </c>
      <c r="B8" s="63"/>
      <c r="C8" s="63"/>
      <c r="D8" s="64"/>
    </row>
    <row r="9" spans="1:49" s="2" customFormat="1" ht="24.95" customHeight="1">
      <c r="A9" s="65" t="s">
        <v>81</v>
      </c>
      <c r="B9" s="66"/>
      <c r="C9" s="66"/>
      <c r="D9" s="67"/>
    </row>
    <row r="10" spans="1:49" ht="38.25" customHeight="1">
      <c r="A10" s="273"/>
      <c r="B10" s="273"/>
      <c r="C10" s="273"/>
      <c r="D10" s="273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262" t="s">
        <v>391</v>
      </c>
      <c r="B1" s="263"/>
      <c r="C1" s="263"/>
      <c r="D1" s="263"/>
    </row>
    <row r="2" spans="1:4">
      <c r="A2" s="271" t="s">
        <v>392</v>
      </c>
      <c r="B2" s="272"/>
      <c r="C2" s="272"/>
      <c r="D2" s="272"/>
    </row>
    <row r="3" spans="1:4">
      <c r="A3" s="272"/>
      <c r="B3" s="272"/>
      <c r="C3" s="272"/>
      <c r="D3" s="272"/>
    </row>
    <row r="4" spans="1:4">
      <c r="A4" s="272"/>
      <c r="B4" s="272"/>
      <c r="C4" s="272"/>
      <c r="D4" s="272"/>
    </row>
    <row r="5" spans="1:4">
      <c r="A5" s="272"/>
      <c r="B5" s="272"/>
      <c r="C5" s="272"/>
      <c r="D5" s="272"/>
    </row>
    <row r="6" spans="1:4">
      <c r="A6" s="272"/>
      <c r="B6" s="272"/>
      <c r="C6" s="272"/>
      <c r="D6" s="272"/>
    </row>
    <row r="7" spans="1:4" ht="53.25" customHeight="1">
      <c r="A7" s="272"/>
      <c r="B7" s="272"/>
      <c r="C7" s="272"/>
      <c r="D7" s="272"/>
    </row>
    <row r="8" spans="1:4" ht="53.25" customHeight="1">
      <c r="A8" s="272"/>
      <c r="B8" s="272"/>
      <c r="C8" s="272"/>
      <c r="D8" s="272"/>
    </row>
  </sheetData>
  <mergeCells count="2">
    <mergeCell ref="A1:D1"/>
    <mergeCell ref="A2:D8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L24" sqref="L24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163</v>
      </c>
    </row>
    <row r="2" spans="1:45" ht="30.75" customHeight="1">
      <c r="A2" s="261" t="s">
        <v>393</v>
      </c>
      <c r="B2" s="261"/>
      <c r="C2" s="261"/>
      <c r="D2" s="26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2" t="s">
        <v>101</v>
      </c>
      <c r="B4" s="113" t="s">
        <v>323</v>
      </c>
      <c r="C4" s="114" t="s">
        <v>325</v>
      </c>
      <c r="D4" s="115" t="s">
        <v>151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5</v>
      </c>
      <c r="B5" s="147">
        <f>SUM(B6:B9)</f>
        <v>0</v>
      </c>
      <c r="C5" s="147"/>
      <c r="D5" s="69"/>
    </row>
    <row r="6" spans="1:45" s="8" customFormat="1" ht="24.95" customHeight="1">
      <c r="A6" s="70" t="s">
        <v>82</v>
      </c>
      <c r="B6" s="145"/>
      <c r="C6" s="145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83</v>
      </c>
      <c r="B7" s="145"/>
      <c r="C7" s="145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84</v>
      </c>
      <c r="B8" s="133"/>
      <c r="C8" s="133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85</v>
      </c>
      <c r="B9" s="146"/>
      <c r="C9" s="146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sqref="A1:D1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262" t="s">
        <v>395</v>
      </c>
      <c r="B1" s="263"/>
      <c r="C1" s="263"/>
      <c r="D1" s="263"/>
    </row>
    <row r="2" spans="1:4">
      <c r="A2" s="271" t="s">
        <v>394</v>
      </c>
      <c r="B2" s="272"/>
      <c r="C2" s="272"/>
      <c r="D2" s="272"/>
    </row>
    <row r="3" spans="1:4">
      <c r="A3" s="272"/>
      <c r="B3" s="272"/>
      <c r="C3" s="272"/>
      <c r="D3" s="272"/>
    </row>
    <row r="4" spans="1:4">
      <c r="A4" s="272"/>
      <c r="B4" s="272"/>
      <c r="C4" s="272"/>
      <c r="D4" s="272"/>
    </row>
    <row r="5" spans="1:4">
      <c r="A5" s="272"/>
      <c r="B5" s="272"/>
      <c r="C5" s="272"/>
      <c r="D5" s="272"/>
    </row>
    <row r="6" spans="1:4">
      <c r="A6" s="272"/>
      <c r="B6" s="272"/>
      <c r="C6" s="272"/>
      <c r="D6" s="272"/>
    </row>
    <row r="7" spans="1:4" ht="34.5" customHeight="1">
      <c r="A7" s="272"/>
      <c r="B7" s="272"/>
      <c r="C7" s="272"/>
      <c r="D7" s="272"/>
    </row>
    <row r="8" spans="1:4" ht="34.5" customHeight="1">
      <c r="A8" s="272"/>
      <c r="B8" s="272"/>
      <c r="C8" s="272"/>
      <c r="D8" s="272"/>
    </row>
    <row r="9" spans="1:4" ht="34.5" customHeight="1">
      <c r="A9" s="272"/>
      <c r="B9" s="272"/>
      <c r="C9" s="272"/>
      <c r="D9" s="272"/>
    </row>
    <row r="10" spans="1:4">
      <c r="A10" s="272"/>
      <c r="B10" s="272"/>
      <c r="C10" s="272"/>
      <c r="D10" s="272"/>
    </row>
    <row r="11" spans="1:4">
      <c r="A11" s="272"/>
      <c r="B11" s="272"/>
      <c r="C11" s="272"/>
      <c r="D11" s="272"/>
    </row>
    <row r="12" spans="1:4">
      <c r="A12" s="272"/>
      <c r="B12" s="272"/>
      <c r="C12" s="272"/>
      <c r="D12" s="272"/>
    </row>
    <row r="13" spans="1:4">
      <c r="A13" s="272"/>
      <c r="B13" s="272"/>
      <c r="C13" s="272"/>
      <c r="D13" s="272"/>
    </row>
    <row r="14" spans="1:4">
      <c r="A14" s="272"/>
      <c r="B14" s="272"/>
      <c r="C14" s="272"/>
      <c r="D14" s="272"/>
    </row>
    <row r="15" spans="1:4">
      <c r="A15" s="272"/>
      <c r="B15" s="272"/>
      <c r="C15" s="272"/>
      <c r="D15" s="272"/>
    </row>
    <row r="16" spans="1:4">
      <c r="A16" s="272"/>
      <c r="B16" s="272"/>
      <c r="C16" s="272"/>
      <c r="D16" s="272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W29"/>
  <sheetViews>
    <sheetView showGridLines="0" showZeros="0" topLeftCell="A4" workbookViewId="0">
      <selection activeCell="A27" sqref="A27:XFD27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9" style="185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164</v>
      </c>
    </row>
    <row r="2" spans="1:49" ht="26.25" customHeight="1">
      <c r="A2" s="261" t="s">
        <v>433</v>
      </c>
      <c r="B2" s="261"/>
      <c r="C2" s="261"/>
      <c r="D2" s="261"/>
      <c r="E2" s="10"/>
      <c r="F2" s="198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199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2" t="s">
        <v>101</v>
      </c>
      <c r="B4" s="113" t="s">
        <v>434</v>
      </c>
      <c r="C4" s="114" t="s">
        <v>435</v>
      </c>
      <c r="D4" s="115" t="s">
        <v>154</v>
      </c>
      <c r="E4" s="14"/>
      <c r="F4" s="200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88</v>
      </c>
      <c r="B5" s="181">
        <v>3103</v>
      </c>
      <c r="C5" s="237">
        <v>3598</v>
      </c>
      <c r="D5" s="153">
        <f>C5/B5</f>
        <v>1.1595230422172091</v>
      </c>
      <c r="E5" s="197"/>
      <c r="F5" s="201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1" t="s">
        <v>2</v>
      </c>
      <c r="B6" s="182">
        <v>3046</v>
      </c>
      <c r="C6" s="150">
        <v>3563</v>
      </c>
      <c r="D6" s="153">
        <f>C6/B6</f>
        <v>1.1697307944845698</v>
      </c>
      <c r="E6" s="197"/>
      <c r="F6" s="203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24</v>
      </c>
      <c r="B7" s="182">
        <v>1097</v>
      </c>
      <c r="C7" s="136">
        <v>1344</v>
      </c>
      <c r="D7" s="153">
        <f>C7/B7</f>
        <v>1.2251595259799453</v>
      </c>
      <c r="E7" s="197"/>
      <c r="F7" s="203"/>
    </row>
    <row r="8" spans="1:49" s="2" customFormat="1" ht="24.95" customHeight="1">
      <c r="A8" s="62" t="s">
        <v>25</v>
      </c>
      <c r="B8" s="182">
        <v>162</v>
      </c>
      <c r="C8" s="136">
        <v>197</v>
      </c>
      <c r="D8" s="153">
        <f t="shared" ref="D8:D29" si="0">C8/B8</f>
        <v>1.2160493827160495</v>
      </c>
      <c r="E8" s="197"/>
      <c r="F8" s="203"/>
    </row>
    <row r="9" spans="1:49" s="2" customFormat="1" ht="24.95" customHeight="1">
      <c r="A9" s="62" t="s">
        <v>26</v>
      </c>
      <c r="B9" s="182">
        <v>50</v>
      </c>
      <c r="C9" s="136">
        <v>49</v>
      </c>
      <c r="D9" s="153">
        <f t="shared" si="0"/>
        <v>0.98</v>
      </c>
      <c r="E9" s="197"/>
      <c r="F9" s="203"/>
    </row>
    <row r="10" spans="1:49" s="2" customFormat="1" ht="24.95" customHeight="1">
      <c r="A10" s="62" t="s">
        <v>94</v>
      </c>
      <c r="B10" s="182">
        <v>1254</v>
      </c>
      <c r="C10" s="136">
        <v>1437</v>
      </c>
      <c r="D10" s="153">
        <f t="shared" si="0"/>
        <v>1.1459330143540669</v>
      </c>
      <c r="E10" s="197"/>
      <c r="F10" s="203"/>
    </row>
    <row r="11" spans="1:49" s="2" customFormat="1" ht="24.95" customHeight="1">
      <c r="A11" s="62" t="s">
        <v>279</v>
      </c>
      <c r="B11" s="182">
        <v>216</v>
      </c>
      <c r="C11" s="136">
        <v>249</v>
      </c>
      <c r="D11" s="153">
        <f t="shared" si="0"/>
        <v>1.1527777777777777</v>
      </c>
      <c r="E11" s="197"/>
      <c r="F11" s="203"/>
    </row>
    <row r="12" spans="1:49" s="2" customFormat="1" ht="24.95" customHeight="1">
      <c r="A12" s="62" t="s">
        <v>27</v>
      </c>
      <c r="B12" s="182">
        <v>49</v>
      </c>
      <c r="C12" s="136">
        <v>50</v>
      </c>
      <c r="D12" s="153">
        <f t="shared" si="0"/>
        <v>1.0204081632653061</v>
      </c>
      <c r="E12" s="197"/>
      <c r="F12" s="203"/>
    </row>
    <row r="13" spans="1:49" s="2" customFormat="1" ht="24.95" customHeight="1">
      <c r="A13" s="62" t="s">
        <v>28</v>
      </c>
      <c r="B13" s="182">
        <v>152</v>
      </c>
      <c r="C13" s="136">
        <v>172</v>
      </c>
      <c r="D13" s="153">
        <f t="shared" si="0"/>
        <v>1.131578947368421</v>
      </c>
      <c r="E13" s="197"/>
      <c r="F13" s="203"/>
    </row>
    <row r="14" spans="1:49" s="2" customFormat="1" ht="24.95" customHeight="1">
      <c r="A14" s="62" t="s">
        <v>29</v>
      </c>
      <c r="B14" s="182">
        <v>51</v>
      </c>
      <c r="C14" s="136">
        <v>51</v>
      </c>
      <c r="D14" s="153">
        <f t="shared" si="0"/>
        <v>1</v>
      </c>
      <c r="E14" s="197"/>
      <c r="F14" s="203"/>
    </row>
    <row r="15" spans="1:49" s="2" customFormat="1" ht="24.95" customHeight="1">
      <c r="A15" s="62" t="s">
        <v>95</v>
      </c>
      <c r="B15" s="182">
        <v>7</v>
      </c>
      <c r="C15" s="136">
        <v>7</v>
      </c>
      <c r="D15" s="153">
        <f t="shared" si="0"/>
        <v>1</v>
      </c>
      <c r="E15" s="197"/>
      <c r="F15" s="203"/>
    </row>
    <row r="16" spans="1:49" s="2" customFormat="1" ht="24.95" customHeight="1">
      <c r="A16" s="62" t="s">
        <v>96</v>
      </c>
      <c r="B16" s="182">
        <v>0</v>
      </c>
      <c r="C16" s="136"/>
      <c r="D16" s="153" t="e">
        <f t="shared" si="0"/>
        <v>#DIV/0!</v>
      </c>
      <c r="E16" s="197"/>
      <c r="F16" s="203"/>
    </row>
    <row r="17" spans="1:6" s="2" customFormat="1" ht="24.95" customHeight="1">
      <c r="A17" s="62" t="s">
        <v>97</v>
      </c>
      <c r="B17" s="182">
        <v>8</v>
      </c>
      <c r="C17" s="136">
        <v>7</v>
      </c>
      <c r="D17" s="153">
        <f t="shared" si="0"/>
        <v>0.875</v>
      </c>
      <c r="E17" s="197"/>
      <c r="F17" s="203"/>
    </row>
    <row r="18" spans="1:6" s="2" customFormat="1" ht="24.95" customHeight="1">
      <c r="A18" s="62" t="s">
        <v>98</v>
      </c>
      <c r="B18" s="182"/>
      <c r="C18" s="136"/>
      <c r="D18" s="153" t="e">
        <f t="shared" si="0"/>
        <v>#DIV/0!</v>
      </c>
      <c r="E18" s="197"/>
      <c r="F18" s="203"/>
    </row>
    <row r="19" spans="1:6" s="2" customFormat="1" ht="24.95" customHeight="1">
      <c r="A19" s="62" t="s">
        <v>99</v>
      </c>
      <c r="B19" s="182"/>
      <c r="C19" s="136"/>
      <c r="D19" s="153" t="e">
        <f t="shared" si="0"/>
        <v>#DIV/0!</v>
      </c>
      <c r="E19" s="197"/>
      <c r="F19" s="203"/>
    </row>
    <row r="20" spans="1:6" s="2" customFormat="1" ht="24.95" customHeight="1">
      <c r="A20" s="62" t="s">
        <v>30</v>
      </c>
      <c r="B20" s="182"/>
      <c r="C20" s="136"/>
      <c r="D20" s="153" t="e">
        <f t="shared" si="0"/>
        <v>#DIV/0!</v>
      </c>
      <c r="E20" s="197"/>
      <c r="F20" s="203"/>
    </row>
    <row r="21" spans="1:6" s="2" customFormat="1" ht="24.95" customHeight="1">
      <c r="A21" s="62" t="s">
        <v>100</v>
      </c>
      <c r="B21" s="183"/>
      <c r="C21" s="136"/>
      <c r="D21" s="153" t="e">
        <f t="shared" si="0"/>
        <v>#DIV/0!</v>
      </c>
      <c r="E21" s="197"/>
      <c r="F21" s="203"/>
    </row>
    <row r="22" spans="1:6" s="2" customFormat="1" ht="24.95" customHeight="1">
      <c r="A22" s="61" t="s">
        <v>3</v>
      </c>
      <c r="B22" s="182">
        <v>57</v>
      </c>
      <c r="C22" s="135">
        <v>35</v>
      </c>
      <c r="D22" s="153">
        <f t="shared" si="0"/>
        <v>0.61403508771929827</v>
      </c>
      <c r="E22" s="197"/>
      <c r="F22" s="203"/>
    </row>
    <row r="23" spans="1:6" s="2" customFormat="1" ht="24.95" customHeight="1">
      <c r="A23" s="62" t="s">
        <v>31</v>
      </c>
      <c r="B23" s="182"/>
      <c r="C23" s="136"/>
      <c r="D23" s="153" t="e">
        <f t="shared" si="0"/>
        <v>#DIV/0!</v>
      </c>
      <c r="E23" s="197"/>
      <c r="F23" s="202"/>
    </row>
    <row r="24" spans="1:6" s="2" customFormat="1" ht="24.95" customHeight="1">
      <c r="A24" s="62" t="s">
        <v>32</v>
      </c>
      <c r="B24" s="182"/>
      <c r="C24" s="136"/>
      <c r="D24" s="153" t="e">
        <f t="shared" si="0"/>
        <v>#DIV/0!</v>
      </c>
      <c r="E24" s="197"/>
      <c r="F24" s="202"/>
    </row>
    <row r="25" spans="1:6" s="2" customFormat="1" ht="24.95" customHeight="1">
      <c r="A25" s="62" t="s">
        <v>33</v>
      </c>
      <c r="B25" s="182">
        <v>1</v>
      </c>
      <c r="C25" s="136"/>
      <c r="D25" s="153">
        <f t="shared" si="0"/>
        <v>0</v>
      </c>
      <c r="E25" s="197"/>
      <c r="F25" s="202"/>
    </row>
    <row r="26" spans="1:6" s="2" customFormat="1" ht="24.95" customHeight="1">
      <c r="A26" s="62" t="s">
        <v>34</v>
      </c>
      <c r="B26" s="182"/>
      <c r="C26" s="136">
        <v>35</v>
      </c>
      <c r="D26" s="153" t="e">
        <f t="shared" si="0"/>
        <v>#DIV/0!</v>
      </c>
      <c r="E26" s="197"/>
      <c r="F26" s="202"/>
    </row>
    <row r="27" spans="1:6" s="2" customFormat="1" ht="24.95" customHeight="1">
      <c r="A27" s="62" t="s">
        <v>35</v>
      </c>
      <c r="B27" s="182">
        <v>56</v>
      </c>
      <c r="C27" s="136"/>
      <c r="D27" s="153">
        <f t="shared" si="0"/>
        <v>0</v>
      </c>
      <c r="E27" s="197"/>
      <c r="F27" s="202"/>
    </row>
    <row r="28" spans="1:6" s="2" customFormat="1" ht="24.95" customHeight="1">
      <c r="A28" s="62" t="s">
        <v>36</v>
      </c>
      <c r="B28" s="182"/>
      <c r="C28" s="136"/>
      <c r="D28" s="153" t="e">
        <f t="shared" si="0"/>
        <v>#DIV/0!</v>
      </c>
      <c r="E28" s="197"/>
      <c r="F28" s="202"/>
    </row>
    <row r="29" spans="1:6" s="2" customFormat="1" ht="24.95" customHeight="1">
      <c r="A29" s="65" t="s">
        <v>37</v>
      </c>
      <c r="B29" s="184"/>
      <c r="C29" s="137"/>
      <c r="D29" s="153" t="e">
        <f t="shared" si="0"/>
        <v>#DIV/0!</v>
      </c>
      <c r="E29" s="197"/>
      <c r="F29" s="202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workbookViewId="0">
      <selection activeCell="B2" sqref="B2"/>
    </sheetView>
  </sheetViews>
  <sheetFormatPr defaultRowHeight="20.100000000000001" customHeight="1"/>
  <cols>
    <col min="1" max="1" width="95.25" style="59" customWidth="1"/>
    <col min="2" max="3" width="20.625" style="59" customWidth="1"/>
    <col min="4" max="4" width="33" style="59" customWidth="1"/>
    <col min="5" max="5" width="28.875" style="59" customWidth="1"/>
    <col min="6" max="16384" width="9" style="59"/>
  </cols>
  <sheetData>
    <row r="1" spans="1:5" ht="100.5" customHeight="1">
      <c r="A1" s="235" t="s">
        <v>439</v>
      </c>
      <c r="B1" s="206"/>
      <c r="C1" s="206"/>
      <c r="D1" s="206"/>
    </row>
    <row r="2" spans="1:5" ht="409.5" customHeight="1">
      <c r="A2" s="236" t="s">
        <v>440</v>
      </c>
      <c r="B2" s="205"/>
      <c r="C2" s="205"/>
      <c r="D2" s="205"/>
      <c r="E2" s="204"/>
    </row>
    <row r="3" spans="1:5" ht="20.100000000000001" customHeight="1">
      <c r="A3" s="205"/>
      <c r="B3" s="205"/>
      <c r="C3" s="205"/>
      <c r="D3" s="205"/>
    </row>
    <row r="4" spans="1:5" ht="20.100000000000001" customHeight="1">
      <c r="A4" s="205"/>
      <c r="B4" s="205"/>
      <c r="C4" s="205"/>
      <c r="D4" s="205"/>
    </row>
    <row r="5" spans="1:5" ht="20.100000000000001" customHeight="1">
      <c r="A5" s="205"/>
      <c r="B5" s="205"/>
      <c r="C5" s="205"/>
      <c r="D5" s="205"/>
    </row>
    <row r="6" spans="1:5" ht="20.100000000000001" customHeight="1">
      <c r="A6" s="205"/>
      <c r="B6" s="205"/>
      <c r="C6" s="205"/>
      <c r="D6" s="205"/>
    </row>
    <row r="7" spans="1:5" ht="20.100000000000001" customHeight="1">
      <c r="A7" s="205"/>
      <c r="B7" s="205"/>
      <c r="C7" s="205"/>
      <c r="D7" s="205"/>
    </row>
    <row r="8" spans="1:5" ht="20.100000000000001" customHeight="1">
      <c r="A8" s="205"/>
      <c r="B8" s="205"/>
      <c r="C8" s="205"/>
      <c r="D8" s="205"/>
    </row>
    <row r="9" spans="1:5" ht="20.100000000000001" customHeight="1">
      <c r="A9" s="205"/>
      <c r="B9" s="205"/>
      <c r="C9" s="205"/>
      <c r="D9" s="205"/>
    </row>
    <row r="10" spans="1:5" ht="20.100000000000001" customHeight="1">
      <c r="A10" s="205"/>
      <c r="B10" s="205"/>
      <c r="C10" s="205"/>
      <c r="D10" s="205"/>
    </row>
    <row r="11" spans="1:5" ht="20.100000000000001" customHeight="1">
      <c r="A11" s="205"/>
      <c r="B11" s="205"/>
      <c r="C11" s="205"/>
      <c r="D11" s="205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S30"/>
  <sheetViews>
    <sheetView showGridLines="0" showZeros="0" topLeftCell="A19" workbookViewId="0">
      <selection activeCell="B13" sqref="B13"/>
    </sheetView>
  </sheetViews>
  <sheetFormatPr defaultColWidth="6.75" defaultRowHeight="11.25"/>
  <cols>
    <col min="1" max="1" width="35.625" style="9" customWidth="1"/>
    <col min="2" max="3" width="15.625" style="9" customWidth="1"/>
    <col min="4" max="4" width="15.625" style="185" customWidth="1"/>
    <col min="5" max="45" width="9" style="9" customWidth="1"/>
    <col min="46" max="16384" width="6.75" style="9"/>
  </cols>
  <sheetData>
    <row r="1" spans="1:45" ht="19.5" customHeight="1">
      <c r="A1" s="8" t="s">
        <v>165</v>
      </c>
    </row>
    <row r="2" spans="1:45" ht="30.75" customHeight="1">
      <c r="A2" s="261" t="s">
        <v>334</v>
      </c>
      <c r="B2" s="261"/>
      <c r="C2" s="261"/>
      <c r="D2" s="26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86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2" t="s">
        <v>110</v>
      </c>
      <c r="B4" s="113" t="s">
        <v>336</v>
      </c>
      <c r="C4" s="114" t="s">
        <v>338</v>
      </c>
      <c r="D4" s="187" t="s">
        <v>155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93</v>
      </c>
      <c r="B5" s="237">
        <v>7219</v>
      </c>
      <c r="C5" s="237">
        <v>6965</v>
      </c>
      <c r="D5" s="188">
        <f>C5/B5</f>
        <v>0.96481507133952071</v>
      </c>
    </row>
    <row r="6" spans="1:45" s="8" customFormat="1" ht="23.25" customHeight="1">
      <c r="A6" s="70" t="s">
        <v>4</v>
      </c>
      <c r="B6" s="162">
        <v>2371</v>
      </c>
      <c r="C6" s="162">
        <v>2080</v>
      </c>
      <c r="D6" s="188">
        <f>C6/B6</f>
        <v>0.87726697595951075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6</v>
      </c>
      <c r="B7" s="162"/>
      <c r="C7" s="162"/>
      <c r="D7" s="18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7</v>
      </c>
      <c r="B8" s="162"/>
      <c r="C8" s="162"/>
      <c r="D8" s="18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9</v>
      </c>
      <c r="B9" s="162"/>
      <c r="C9" s="162">
        <v>72</v>
      </c>
      <c r="D9" s="188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10</v>
      </c>
      <c r="B10" s="162"/>
      <c r="C10" s="162"/>
      <c r="D10" s="188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11</v>
      </c>
      <c r="B11" s="162"/>
      <c r="C11" s="162"/>
      <c r="D11" s="18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276</v>
      </c>
      <c r="B12" s="162">
        <v>79</v>
      </c>
      <c r="C12" s="162">
        <v>63</v>
      </c>
      <c r="D12" s="188">
        <f t="shared" ref="D12:D27" si="0">C12/B12</f>
        <v>0.79746835443037978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277</v>
      </c>
      <c r="B13" s="162">
        <v>1014</v>
      </c>
      <c r="C13" s="162">
        <v>1121</v>
      </c>
      <c r="D13" s="188">
        <f t="shared" si="0"/>
        <v>1.1055226824457594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278</v>
      </c>
      <c r="B14" s="162">
        <v>208</v>
      </c>
      <c r="C14" s="162">
        <v>214</v>
      </c>
      <c r="D14" s="188">
        <f t="shared" si="0"/>
        <v>1.0288461538461537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12</v>
      </c>
      <c r="B15" s="162">
        <v>401</v>
      </c>
      <c r="C15" s="162">
        <v>272</v>
      </c>
      <c r="D15" s="188">
        <f t="shared" si="0"/>
        <v>0.67830423940149631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13</v>
      </c>
      <c r="B16" s="162">
        <v>419</v>
      </c>
      <c r="C16" s="162">
        <v>333</v>
      </c>
      <c r="D16" s="188">
        <f t="shared" si="0"/>
        <v>0.79474940334128874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14</v>
      </c>
      <c r="B17" s="162">
        <v>2305</v>
      </c>
      <c r="C17" s="162">
        <v>2287</v>
      </c>
      <c r="D17" s="188">
        <f t="shared" si="0"/>
        <v>0.9921908893709328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15</v>
      </c>
      <c r="B18" s="162"/>
      <c r="C18" s="162"/>
      <c r="D18" s="18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16</v>
      </c>
      <c r="B19" s="162"/>
      <c r="C19" s="162">
        <v>185</v>
      </c>
      <c r="D19" s="188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17</v>
      </c>
      <c r="B20" s="162"/>
      <c r="C20" s="162"/>
      <c r="D20" s="188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18</v>
      </c>
      <c r="B21" s="162"/>
      <c r="C21" s="162"/>
      <c r="D21" s="18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19</v>
      </c>
      <c r="B22" s="162"/>
      <c r="C22" s="162"/>
      <c r="D22" s="18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20</v>
      </c>
      <c r="B23" s="162"/>
      <c r="C23" s="162"/>
      <c r="D23" s="188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21</v>
      </c>
      <c r="B24" s="162">
        <v>350</v>
      </c>
      <c r="C24" s="162">
        <v>268</v>
      </c>
      <c r="D24" s="188">
        <f t="shared" si="0"/>
        <v>0.76571428571428568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22</v>
      </c>
      <c r="B25" s="162"/>
      <c r="C25" s="162"/>
      <c r="D25" s="18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23</v>
      </c>
      <c r="B26" s="162"/>
      <c r="C26" s="162"/>
      <c r="D26" s="18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106</v>
      </c>
      <c r="B27" s="162">
        <v>72</v>
      </c>
      <c r="C27" s="162">
        <v>70</v>
      </c>
      <c r="D27" s="188">
        <f t="shared" si="0"/>
        <v>0.97222222222222221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107</v>
      </c>
      <c r="B28" s="162"/>
      <c r="C28" s="162"/>
      <c r="D28" s="18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70" t="s">
        <v>108</v>
      </c>
      <c r="B29" s="162"/>
      <c r="C29" s="162"/>
      <c r="D29" s="18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109</v>
      </c>
      <c r="B30" s="238"/>
      <c r="C30" s="238"/>
      <c r="D30" s="18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topLeftCell="A4" workbookViewId="0">
      <selection activeCell="B16" sqref="B16"/>
    </sheetView>
  </sheetViews>
  <sheetFormatPr defaultRowHeight="13.5"/>
  <cols>
    <col min="2" max="2" width="74.875" customWidth="1"/>
  </cols>
  <sheetData>
    <row r="1" spans="2:2" ht="58.5" customHeight="1">
      <c r="B1" s="41" t="s">
        <v>86</v>
      </c>
    </row>
    <row r="2" spans="2:2" ht="25.5" customHeight="1">
      <c r="B2" s="43" t="s">
        <v>396</v>
      </c>
    </row>
    <row r="3" spans="2:2" s="39" customFormat="1" ht="25.5" customHeight="1">
      <c r="B3" s="44" t="s">
        <v>89</v>
      </c>
    </row>
    <row r="4" spans="2:2" s="39" customFormat="1" ht="25.5" customHeight="1">
      <c r="B4" s="42" t="s">
        <v>397</v>
      </c>
    </row>
    <row r="5" spans="2:2" s="39" customFormat="1" ht="25.5" customHeight="1">
      <c r="B5" s="42" t="s">
        <v>398</v>
      </c>
    </row>
    <row r="6" spans="2:2" s="39" customFormat="1" ht="25.5" customHeight="1">
      <c r="B6" s="42" t="s">
        <v>399</v>
      </c>
    </row>
    <row r="7" spans="2:2" s="39" customFormat="1" ht="25.5" customHeight="1">
      <c r="B7" s="42" t="s">
        <v>400</v>
      </c>
    </row>
    <row r="8" spans="2:2" s="39" customFormat="1" ht="25.5" customHeight="1">
      <c r="B8" s="42" t="s">
        <v>401</v>
      </c>
    </row>
    <row r="9" spans="2:2" s="39" customFormat="1" ht="25.5" customHeight="1">
      <c r="B9" s="44" t="s">
        <v>90</v>
      </c>
    </row>
    <row r="10" spans="2:2" s="39" customFormat="1" ht="25.5" customHeight="1">
      <c r="B10" s="42" t="s">
        <v>402</v>
      </c>
    </row>
    <row r="11" spans="2:2" s="39" customFormat="1" ht="25.5" customHeight="1">
      <c r="B11" s="42" t="s">
        <v>403</v>
      </c>
    </row>
    <row r="12" spans="2:2" s="39" customFormat="1" ht="25.5" customHeight="1">
      <c r="B12" s="42" t="s">
        <v>404</v>
      </c>
    </row>
    <row r="13" spans="2:2" s="39" customFormat="1" ht="25.5" customHeight="1">
      <c r="B13" s="42" t="s">
        <v>405</v>
      </c>
    </row>
    <row r="14" spans="2:2" s="39" customFormat="1" ht="25.5" customHeight="1">
      <c r="B14" s="42" t="s">
        <v>406</v>
      </c>
    </row>
    <row r="15" spans="2:2" s="39" customFormat="1" ht="25.5" customHeight="1">
      <c r="B15" s="44" t="s">
        <v>91</v>
      </c>
    </row>
    <row r="16" spans="2:2" s="39" customFormat="1" ht="25.5" customHeight="1">
      <c r="B16" s="42" t="s">
        <v>407</v>
      </c>
    </row>
    <row r="17" spans="2:2" s="39" customFormat="1" ht="25.5" customHeight="1">
      <c r="B17" s="42" t="s">
        <v>408</v>
      </c>
    </row>
    <row r="18" spans="2:2" s="39" customFormat="1" ht="25.5" customHeight="1">
      <c r="B18" s="42" t="s">
        <v>409</v>
      </c>
    </row>
    <row r="19" spans="2:2" s="39" customFormat="1" ht="25.5" customHeight="1">
      <c r="B19" s="42" t="s">
        <v>410</v>
      </c>
    </row>
    <row r="20" spans="2:2" ht="25.5" customHeight="1">
      <c r="B20" s="43" t="s">
        <v>412</v>
      </c>
    </row>
    <row r="21" spans="2:2" ht="25.5" customHeight="1">
      <c r="B21" s="44" t="s">
        <v>89</v>
      </c>
    </row>
    <row r="22" spans="2:2" ht="25.5" customHeight="1">
      <c r="B22" s="42" t="s">
        <v>413</v>
      </c>
    </row>
    <row r="23" spans="2:2" ht="25.5" customHeight="1">
      <c r="B23" s="42" t="s">
        <v>414</v>
      </c>
    </row>
    <row r="24" spans="2:2" ht="25.5" customHeight="1">
      <c r="B24" s="42" t="s">
        <v>415</v>
      </c>
    </row>
    <row r="25" spans="2:2" ht="25.5" customHeight="1">
      <c r="B25" s="42" t="s">
        <v>416</v>
      </c>
    </row>
    <row r="26" spans="2:2" ht="25.5" customHeight="1">
      <c r="B26" s="42" t="s">
        <v>417</v>
      </c>
    </row>
    <row r="27" spans="2:2" ht="25.5" customHeight="1">
      <c r="B27" s="44" t="s">
        <v>90</v>
      </c>
    </row>
    <row r="28" spans="2:2" ht="25.5" customHeight="1">
      <c r="B28" s="42" t="s">
        <v>418</v>
      </c>
    </row>
    <row r="29" spans="2:2" ht="25.5" customHeight="1">
      <c r="B29" s="42" t="s">
        <v>419</v>
      </c>
    </row>
    <row r="30" spans="2:2" ht="25.5" customHeight="1">
      <c r="B30" s="42" t="s">
        <v>420</v>
      </c>
    </row>
    <row r="31" spans="2:2" ht="25.5" customHeight="1">
      <c r="B31" s="42" t="s">
        <v>421</v>
      </c>
    </row>
    <row r="32" spans="2:2" ht="25.5" customHeight="1">
      <c r="B32" s="42" t="s">
        <v>422</v>
      </c>
    </row>
    <row r="33" spans="2:2" ht="25.5" customHeight="1">
      <c r="B33" s="44" t="s">
        <v>91</v>
      </c>
    </row>
    <row r="34" spans="2:2" ht="25.5" customHeight="1">
      <c r="B34" s="42" t="s">
        <v>423</v>
      </c>
    </row>
    <row r="35" spans="2:2" ht="25.5" customHeight="1">
      <c r="B35" s="42" t="s">
        <v>424</v>
      </c>
    </row>
    <row r="36" spans="2:2" ht="25.5" customHeight="1">
      <c r="B36" s="42" t="s">
        <v>425</v>
      </c>
    </row>
    <row r="37" spans="2:2" ht="25.5" customHeight="1">
      <c r="B37" s="42" t="s">
        <v>426</v>
      </c>
    </row>
    <row r="38" spans="2:2" ht="25.5" customHeight="1">
      <c r="B38" s="43" t="s">
        <v>112</v>
      </c>
    </row>
    <row r="39" spans="2:2" ht="25.5" customHeight="1">
      <c r="B39" s="46" t="s">
        <v>411</v>
      </c>
    </row>
    <row r="40" spans="2:2" ht="25.5" customHeight="1">
      <c r="B40" s="46" t="s">
        <v>429</v>
      </c>
    </row>
    <row r="41" spans="2:2" ht="25.5" customHeight="1">
      <c r="B41" s="46" t="s">
        <v>430</v>
      </c>
    </row>
    <row r="42" spans="2:2" ht="25.5" customHeight="1">
      <c r="B42" s="46" t="s">
        <v>274</v>
      </c>
    </row>
    <row r="43" spans="2:2" ht="25.5" customHeight="1">
      <c r="B43" s="46" t="s">
        <v>427</v>
      </c>
    </row>
    <row r="44" spans="2:2" ht="25.5" customHeight="1">
      <c r="B44" s="46" t="s">
        <v>428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workbookViewId="0">
      <selection activeCell="E16" sqref="E16"/>
    </sheetView>
  </sheetViews>
  <sheetFormatPr defaultRowHeight="13.5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7.25" customHeight="1">
      <c r="A1" s="262" t="s">
        <v>441</v>
      </c>
      <c r="B1" s="263"/>
      <c r="C1" s="263"/>
      <c r="D1" s="263"/>
    </row>
    <row r="2" spans="1:4" ht="42.75" customHeight="1">
      <c r="A2" s="265" t="s">
        <v>442</v>
      </c>
      <c r="B2" s="266"/>
      <c r="C2" s="266"/>
      <c r="D2" s="266"/>
    </row>
    <row r="3" spans="1:4" ht="42.75" customHeight="1">
      <c r="A3" s="266"/>
      <c r="B3" s="266"/>
      <c r="C3" s="266"/>
      <c r="D3" s="266"/>
    </row>
    <row r="4" spans="1:4" ht="42.75" customHeight="1">
      <c r="A4" s="266"/>
      <c r="B4" s="266"/>
      <c r="C4" s="266"/>
      <c r="D4" s="266"/>
    </row>
    <row r="5" spans="1:4" ht="42.75" customHeight="1">
      <c r="A5" s="266"/>
      <c r="B5" s="266"/>
      <c r="C5" s="266"/>
      <c r="D5" s="266"/>
    </row>
    <row r="6" spans="1:4">
      <c r="A6" s="274"/>
      <c r="B6" s="274"/>
      <c r="C6" s="274"/>
      <c r="D6" s="274"/>
    </row>
    <row r="7" spans="1:4">
      <c r="A7" s="274"/>
      <c r="B7" s="274"/>
      <c r="C7" s="274"/>
      <c r="D7" s="274"/>
    </row>
    <row r="8" spans="1:4">
      <c r="A8" s="274"/>
      <c r="B8" s="274"/>
      <c r="C8" s="274"/>
      <c r="D8" s="274"/>
    </row>
    <row r="9" spans="1:4">
      <c r="A9" s="274"/>
      <c r="B9" s="274"/>
      <c r="C9" s="274"/>
      <c r="D9" s="274"/>
    </row>
    <row r="10" spans="1:4">
      <c r="A10" s="274"/>
      <c r="B10" s="274"/>
      <c r="C10" s="274"/>
      <c r="D10" s="274"/>
    </row>
    <row r="11" spans="1:4">
      <c r="A11" s="274"/>
      <c r="B11" s="274"/>
      <c r="C11" s="274"/>
      <c r="D11" s="274"/>
    </row>
    <row r="12" spans="1:4">
      <c r="A12" s="274"/>
      <c r="B12" s="274"/>
      <c r="C12" s="274"/>
      <c r="D12" s="274"/>
    </row>
    <row r="13" spans="1:4">
      <c r="A13" s="274"/>
      <c r="B13" s="274"/>
      <c r="C13" s="274"/>
      <c r="D13" s="274"/>
    </row>
    <row r="14" spans="1:4">
      <c r="A14" s="274"/>
      <c r="B14" s="274"/>
      <c r="C14" s="274"/>
      <c r="D14" s="274"/>
    </row>
    <row r="15" spans="1:4">
      <c r="A15" s="274"/>
      <c r="B15" s="274"/>
      <c r="C15" s="274"/>
      <c r="D15" s="274"/>
    </row>
    <row r="16" spans="1:4">
      <c r="A16" s="274"/>
      <c r="B16" s="274"/>
      <c r="C16" s="274"/>
      <c r="D16" s="274"/>
    </row>
    <row r="17" spans="1:4">
      <c r="A17" s="274"/>
      <c r="B17" s="274"/>
      <c r="C17" s="274"/>
      <c r="D17" s="274"/>
    </row>
    <row r="18" spans="1:4">
      <c r="A18" s="274"/>
      <c r="B18" s="274"/>
      <c r="C18" s="274"/>
      <c r="D18" s="274"/>
    </row>
    <row r="19" spans="1:4">
      <c r="A19" s="274"/>
      <c r="B19" s="274"/>
      <c r="C19" s="274"/>
      <c r="D19" s="274"/>
    </row>
    <row r="20" spans="1:4">
      <c r="A20" s="274"/>
      <c r="B20" s="274"/>
      <c r="C20" s="274"/>
      <c r="D20" s="274"/>
    </row>
    <row r="21" spans="1:4">
      <c r="A21" s="274"/>
      <c r="B21" s="274"/>
      <c r="C21" s="274"/>
      <c r="D21" s="274"/>
    </row>
    <row r="22" spans="1:4">
      <c r="A22" s="274"/>
      <c r="B22" s="274"/>
      <c r="C22" s="274"/>
      <c r="D22" s="274"/>
    </row>
    <row r="23" spans="1:4">
      <c r="A23" s="274"/>
      <c r="B23" s="274"/>
      <c r="C23" s="274"/>
      <c r="D23" s="274"/>
    </row>
    <row r="24" spans="1:4">
      <c r="A24" s="274"/>
      <c r="B24" s="274"/>
      <c r="C24" s="274"/>
      <c r="D24" s="274"/>
    </row>
    <row r="25" spans="1:4">
      <c r="A25" s="274"/>
      <c r="B25" s="274"/>
      <c r="C25" s="274"/>
      <c r="D25" s="274"/>
    </row>
  </sheetData>
  <mergeCells count="2">
    <mergeCell ref="A2:D25"/>
    <mergeCell ref="A1:D1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49" zoomScale="110" zoomScaleNormal="110" workbookViewId="0">
      <selection activeCell="D5" sqref="D5:D61"/>
    </sheetView>
  </sheetViews>
  <sheetFormatPr defaultColWidth="6.75" defaultRowHeight="11.25"/>
  <cols>
    <col min="1" max="1" width="47.75" style="243" customWidth="1"/>
    <col min="2" max="4" width="15.625" style="243" customWidth="1"/>
    <col min="5" max="7" width="9" style="243" customWidth="1"/>
    <col min="8" max="8" width="5.625" style="243" customWidth="1"/>
    <col min="9" max="9" width="0.75" style="243" customWidth="1"/>
    <col min="10" max="10" width="10.125" style="243" customWidth="1"/>
    <col min="11" max="11" width="5.875" style="243" customWidth="1"/>
    <col min="12" max="16384" width="6.75" style="243"/>
  </cols>
  <sheetData>
    <row r="1" spans="1:254" ht="19.5" customHeight="1">
      <c r="A1" s="8" t="s">
        <v>166</v>
      </c>
    </row>
    <row r="2" spans="1:254" s="23" customFormat="1" ht="33" customHeight="1">
      <c r="A2" s="267" t="s">
        <v>339</v>
      </c>
      <c r="B2" s="267"/>
      <c r="C2" s="267"/>
      <c r="D2" s="26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19" t="s">
        <v>101</v>
      </c>
      <c r="B4" s="120" t="s">
        <v>336</v>
      </c>
      <c r="C4" s="120" t="s">
        <v>340</v>
      </c>
      <c r="D4" s="115" t="s">
        <v>303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2" t="s">
        <v>43</v>
      </c>
      <c r="B5" s="234">
        <f>SUM(B6:B17)</f>
        <v>3585</v>
      </c>
      <c r="C5" s="234">
        <v>2285</v>
      </c>
      <c r="D5" s="158">
        <f>IFERROR(C5/B5,0)</f>
        <v>0.63737796373779643</v>
      </c>
    </row>
    <row r="6" spans="1:254" s="26" customFormat="1" ht="24.95" customHeight="1">
      <c r="A6" s="152" t="s">
        <v>212</v>
      </c>
      <c r="B6" s="149"/>
      <c r="C6" s="149"/>
      <c r="D6" s="158">
        <f t="shared" ref="D6:D61" si="0">IFERROR(C6/B6,0)</f>
        <v>0</v>
      </c>
    </row>
    <row r="7" spans="1:254" s="26" customFormat="1" ht="24.95" customHeight="1">
      <c r="A7" s="152" t="s">
        <v>214</v>
      </c>
      <c r="B7" s="149"/>
      <c r="C7" s="149">
        <v>284</v>
      </c>
      <c r="D7" s="158">
        <f t="shared" si="0"/>
        <v>0</v>
      </c>
    </row>
    <row r="8" spans="1:254" s="26" customFormat="1" ht="24.95" customHeight="1">
      <c r="A8" s="152" t="s">
        <v>215</v>
      </c>
      <c r="B8" s="149"/>
      <c r="C8" s="149"/>
      <c r="D8" s="158">
        <f t="shared" si="0"/>
        <v>0</v>
      </c>
    </row>
    <row r="9" spans="1:254" s="26" customFormat="1" ht="24.95" customHeight="1">
      <c r="A9" s="152" t="s">
        <v>304</v>
      </c>
      <c r="B9" s="149"/>
      <c r="C9" s="149"/>
      <c r="D9" s="158">
        <f t="shared" si="0"/>
        <v>0</v>
      </c>
    </row>
    <row r="10" spans="1:254" s="26" customFormat="1" ht="24.95" customHeight="1">
      <c r="A10" s="152" t="s">
        <v>223</v>
      </c>
      <c r="B10" s="149">
        <v>2785</v>
      </c>
      <c r="C10" s="149">
        <v>2001</v>
      </c>
      <c r="D10" s="158">
        <f t="shared" si="0"/>
        <v>0.71849192100538595</v>
      </c>
    </row>
    <row r="11" spans="1:254" s="26" customFormat="1" ht="24.95" customHeight="1">
      <c r="A11" s="152" t="s">
        <v>222</v>
      </c>
      <c r="B11" s="149">
        <v>800</v>
      </c>
      <c r="C11" s="149"/>
      <c r="D11" s="158">
        <f t="shared" si="0"/>
        <v>0</v>
      </c>
    </row>
    <row r="12" spans="1:254" s="26" customFormat="1" ht="24.95" customHeight="1">
      <c r="A12" s="152" t="s">
        <v>217</v>
      </c>
      <c r="B12" s="149"/>
      <c r="C12" s="149"/>
      <c r="D12" s="158">
        <f t="shared" si="0"/>
        <v>0</v>
      </c>
    </row>
    <row r="13" spans="1:254" s="26" customFormat="1" ht="24.95" customHeight="1">
      <c r="A13" s="152" t="s">
        <v>305</v>
      </c>
      <c r="B13" s="149"/>
      <c r="C13" s="149"/>
      <c r="D13" s="158">
        <f t="shared" si="0"/>
        <v>0</v>
      </c>
    </row>
    <row r="14" spans="1:254" s="26" customFormat="1" ht="24.95" customHeight="1">
      <c r="A14" s="152" t="s">
        <v>219</v>
      </c>
      <c r="B14" s="149"/>
      <c r="C14" s="149"/>
      <c r="D14" s="158">
        <f t="shared" si="0"/>
        <v>0</v>
      </c>
    </row>
    <row r="15" spans="1:254" s="26" customFormat="1" ht="24.95" customHeight="1">
      <c r="A15" s="152" t="s">
        <v>306</v>
      </c>
      <c r="B15" s="149"/>
      <c r="C15" s="149"/>
      <c r="D15" s="158">
        <f t="shared" si="0"/>
        <v>0</v>
      </c>
    </row>
    <row r="16" spans="1:254" s="26" customFormat="1" ht="24.95" customHeight="1">
      <c r="A16" s="152" t="s">
        <v>221</v>
      </c>
      <c r="B16" s="149"/>
      <c r="C16" s="149"/>
      <c r="D16" s="158">
        <f t="shared" si="0"/>
        <v>0</v>
      </c>
    </row>
    <row r="17" spans="1:4" s="26" customFormat="1" ht="24.95" customHeight="1">
      <c r="A17" s="245" t="s">
        <v>307</v>
      </c>
      <c r="B17" s="149"/>
      <c r="C17" s="149"/>
      <c r="D17" s="158">
        <f t="shared" si="0"/>
        <v>0</v>
      </c>
    </row>
    <row r="18" spans="1:4" s="26" customFormat="1" ht="24.95" customHeight="1">
      <c r="A18" s="245" t="s">
        <v>174</v>
      </c>
      <c r="B18" s="149"/>
      <c r="C18" s="149"/>
      <c r="D18" s="158">
        <f t="shared" si="0"/>
        <v>0</v>
      </c>
    </row>
    <row r="19" spans="1:4" s="26" customFormat="1" ht="24.95" customHeight="1">
      <c r="A19" s="245" t="s">
        <v>177</v>
      </c>
      <c r="B19" s="149"/>
      <c r="C19" s="149"/>
      <c r="D19" s="158">
        <f t="shared" si="0"/>
        <v>0</v>
      </c>
    </row>
    <row r="20" spans="1:4" s="26" customFormat="1" ht="24.95" customHeight="1">
      <c r="A20" s="245" t="s">
        <v>175</v>
      </c>
      <c r="B20" s="149"/>
      <c r="C20" s="149"/>
      <c r="D20" s="158">
        <f t="shared" si="0"/>
        <v>0</v>
      </c>
    </row>
    <row r="21" spans="1:4" s="26" customFormat="1" ht="24.95" customHeight="1">
      <c r="A21" s="245" t="s">
        <v>176</v>
      </c>
      <c r="B21" s="149"/>
      <c r="C21" s="149"/>
      <c r="D21" s="158">
        <f t="shared" si="0"/>
        <v>0</v>
      </c>
    </row>
    <row r="22" spans="1:4" s="26" customFormat="1" ht="24.95" customHeight="1">
      <c r="A22" s="245" t="s">
        <v>257</v>
      </c>
      <c r="B22" s="149"/>
      <c r="C22" s="149"/>
      <c r="D22" s="158">
        <f t="shared" si="0"/>
        <v>0</v>
      </c>
    </row>
    <row r="23" spans="1:4" s="26" customFormat="1" ht="24.95" customHeight="1">
      <c r="A23" s="245" t="s">
        <v>179</v>
      </c>
      <c r="B23" s="149"/>
      <c r="C23" s="149"/>
      <c r="D23" s="158">
        <f t="shared" si="0"/>
        <v>0</v>
      </c>
    </row>
    <row r="24" spans="1:4" s="26" customFormat="1" ht="24.95" customHeight="1">
      <c r="A24" s="245" t="s">
        <v>308</v>
      </c>
      <c r="B24" s="149"/>
      <c r="C24" s="149"/>
      <c r="D24" s="158">
        <f t="shared" si="0"/>
        <v>0</v>
      </c>
    </row>
    <row r="25" spans="1:4" s="26" customFormat="1" ht="24.95" customHeight="1">
      <c r="A25" s="245" t="s">
        <v>309</v>
      </c>
      <c r="B25" s="149"/>
      <c r="C25" s="149"/>
      <c r="D25" s="158">
        <f t="shared" si="0"/>
        <v>0</v>
      </c>
    </row>
    <row r="26" spans="1:4" s="26" customFormat="1" ht="24.95" customHeight="1">
      <c r="A26" s="245" t="s">
        <v>310</v>
      </c>
      <c r="B26" s="149"/>
      <c r="C26" s="149"/>
      <c r="D26" s="158">
        <f t="shared" si="0"/>
        <v>0</v>
      </c>
    </row>
    <row r="27" spans="1:4" s="26" customFormat="1" ht="24.95" customHeight="1">
      <c r="A27" s="245" t="s">
        <v>183</v>
      </c>
      <c r="B27" s="149"/>
      <c r="C27" s="149"/>
      <c r="D27" s="158">
        <f t="shared" si="0"/>
        <v>0</v>
      </c>
    </row>
    <row r="28" spans="1:4" s="26" customFormat="1" ht="24.95" customHeight="1">
      <c r="A28" s="245" t="s">
        <v>311</v>
      </c>
      <c r="B28" s="149"/>
      <c r="C28" s="149"/>
      <c r="D28" s="158">
        <f t="shared" si="0"/>
        <v>0</v>
      </c>
    </row>
    <row r="29" spans="1:4" s="26" customFormat="1" ht="24.95" customHeight="1">
      <c r="A29" s="245" t="s">
        <v>312</v>
      </c>
      <c r="B29" s="149"/>
      <c r="C29" s="149"/>
      <c r="D29" s="158">
        <f t="shared" si="0"/>
        <v>0</v>
      </c>
    </row>
    <row r="30" spans="1:4" s="26" customFormat="1" ht="24.95" customHeight="1">
      <c r="A30" s="245" t="s">
        <v>313</v>
      </c>
      <c r="B30" s="149"/>
      <c r="C30" s="149"/>
      <c r="D30" s="158">
        <f t="shared" si="0"/>
        <v>0</v>
      </c>
    </row>
    <row r="31" spans="1:4" s="26" customFormat="1" ht="24.95" customHeight="1">
      <c r="A31" s="245" t="s">
        <v>314</v>
      </c>
      <c r="B31" s="149"/>
      <c r="C31" s="149"/>
      <c r="D31" s="158">
        <f t="shared" si="0"/>
        <v>0</v>
      </c>
    </row>
    <row r="32" spans="1:4" s="26" customFormat="1" ht="24.95" customHeight="1">
      <c r="A32" s="245" t="s">
        <v>258</v>
      </c>
      <c r="B32" s="149"/>
      <c r="C32" s="149"/>
      <c r="D32" s="158">
        <f t="shared" si="0"/>
        <v>0</v>
      </c>
    </row>
    <row r="33" spans="1:4" s="26" customFormat="1" ht="24.95" customHeight="1">
      <c r="A33" s="245" t="s">
        <v>188</v>
      </c>
      <c r="B33" s="149"/>
      <c r="C33" s="149"/>
      <c r="D33" s="158">
        <f t="shared" si="0"/>
        <v>0</v>
      </c>
    </row>
    <row r="34" spans="1:4" s="26" customFormat="1" ht="24.95" customHeight="1">
      <c r="A34" s="245" t="s">
        <v>315</v>
      </c>
      <c r="B34" s="149"/>
      <c r="C34" s="149"/>
      <c r="D34" s="158">
        <f t="shared" si="0"/>
        <v>0</v>
      </c>
    </row>
    <row r="35" spans="1:4" s="26" customFormat="1" ht="24.95" customHeight="1">
      <c r="A35" s="245" t="s">
        <v>191</v>
      </c>
      <c r="B35" s="149"/>
      <c r="C35" s="149"/>
      <c r="D35" s="158">
        <f t="shared" si="0"/>
        <v>0</v>
      </c>
    </row>
    <row r="36" spans="1:4" s="26" customFormat="1" ht="24.95" customHeight="1">
      <c r="A36" s="245" t="s">
        <v>316</v>
      </c>
      <c r="B36" s="149"/>
      <c r="C36" s="149"/>
      <c r="D36" s="158">
        <f t="shared" si="0"/>
        <v>0</v>
      </c>
    </row>
    <row r="37" spans="1:4" s="26" customFormat="1" ht="24.95" customHeight="1">
      <c r="A37" s="245" t="s">
        <v>317</v>
      </c>
      <c r="B37" s="149"/>
      <c r="C37" s="149"/>
      <c r="D37" s="158">
        <f t="shared" si="0"/>
        <v>0</v>
      </c>
    </row>
    <row r="38" spans="1:4" s="26" customFormat="1" ht="24.95" customHeight="1">
      <c r="A38" s="245" t="s">
        <v>318</v>
      </c>
      <c r="B38" s="149"/>
      <c r="C38" s="149"/>
      <c r="D38" s="158">
        <f t="shared" si="0"/>
        <v>0</v>
      </c>
    </row>
    <row r="39" spans="1:4" s="26" customFormat="1" ht="24.95" customHeight="1">
      <c r="A39" s="245" t="s">
        <v>319</v>
      </c>
      <c r="B39" s="149">
        <f>SUM(B40:B60)</f>
        <v>291</v>
      </c>
      <c r="C39" s="149">
        <v>1037</v>
      </c>
      <c r="D39" s="158">
        <f t="shared" si="0"/>
        <v>3.5635738831615122</v>
      </c>
    </row>
    <row r="40" spans="1:4" s="26" customFormat="1" ht="24.95" customHeight="1">
      <c r="A40" s="245" t="s">
        <v>46</v>
      </c>
      <c r="B40" s="149">
        <v>67</v>
      </c>
      <c r="C40" s="149">
        <v>775</v>
      </c>
      <c r="D40" s="158">
        <f t="shared" si="0"/>
        <v>11.567164179104477</v>
      </c>
    </row>
    <row r="41" spans="1:4" s="26" customFormat="1" ht="24.95" customHeight="1">
      <c r="A41" s="245" t="s">
        <v>195</v>
      </c>
      <c r="B41" s="149"/>
      <c r="C41" s="149"/>
      <c r="D41" s="158">
        <f t="shared" si="0"/>
        <v>0</v>
      </c>
    </row>
    <row r="42" spans="1:4" s="26" customFormat="1" ht="24.95" customHeight="1">
      <c r="A42" s="245" t="s">
        <v>47</v>
      </c>
      <c r="B42" s="149"/>
      <c r="C42" s="149"/>
      <c r="D42" s="158">
        <f t="shared" si="0"/>
        <v>0</v>
      </c>
    </row>
    <row r="43" spans="1:4" s="26" customFormat="1" ht="24.95" customHeight="1">
      <c r="A43" s="245" t="s">
        <v>48</v>
      </c>
      <c r="B43" s="149"/>
      <c r="C43" s="149"/>
      <c r="D43" s="158">
        <f t="shared" si="0"/>
        <v>0</v>
      </c>
    </row>
    <row r="44" spans="1:4" s="26" customFormat="1" ht="24.95" customHeight="1">
      <c r="A44" s="245" t="s">
        <v>49</v>
      </c>
      <c r="B44" s="149"/>
      <c r="C44" s="149"/>
      <c r="D44" s="158">
        <f t="shared" si="0"/>
        <v>0</v>
      </c>
    </row>
    <row r="45" spans="1:4" s="26" customFormat="1" ht="24.95" customHeight="1">
      <c r="A45" s="245" t="s">
        <v>196</v>
      </c>
      <c r="B45" s="149"/>
      <c r="C45" s="149"/>
      <c r="D45" s="158">
        <f t="shared" si="0"/>
        <v>0</v>
      </c>
    </row>
    <row r="46" spans="1:4" s="26" customFormat="1" ht="24.95" customHeight="1">
      <c r="A46" s="245" t="s">
        <v>197</v>
      </c>
      <c r="B46" s="149"/>
      <c r="C46" s="149"/>
      <c r="D46" s="158">
        <f t="shared" si="0"/>
        <v>0</v>
      </c>
    </row>
    <row r="47" spans="1:4" s="26" customFormat="1" ht="24.95" customHeight="1">
      <c r="A47" s="245" t="s">
        <v>198</v>
      </c>
      <c r="B47" s="149"/>
      <c r="C47" s="149">
        <v>38</v>
      </c>
      <c r="D47" s="158">
        <f t="shared" si="0"/>
        <v>0</v>
      </c>
    </row>
    <row r="48" spans="1:4" s="26" customFormat="1" ht="24.95" customHeight="1">
      <c r="A48" s="245" t="s">
        <v>199</v>
      </c>
      <c r="B48" s="149"/>
      <c r="C48" s="149"/>
      <c r="D48" s="158">
        <f t="shared" si="0"/>
        <v>0</v>
      </c>
    </row>
    <row r="49" spans="1:4" s="26" customFormat="1" ht="24.95" customHeight="1">
      <c r="A49" s="245" t="s">
        <v>200</v>
      </c>
      <c r="B49" s="149"/>
      <c r="C49" s="149"/>
      <c r="D49" s="158">
        <f t="shared" si="0"/>
        <v>0</v>
      </c>
    </row>
    <row r="50" spans="1:4" s="26" customFormat="1" ht="24.95" customHeight="1">
      <c r="A50" s="245" t="s">
        <v>201</v>
      </c>
      <c r="B50" s="149"/>
      <c r="C50" s="149"/>
      <c r="D50" s="158">
        <f t="shared" si="0"/>
        <v>0</v>
      </c>
    </row>
    <row r="51" spans="1:4" s="26" customFormat="1" ht="24.95" customHeight="1">
      <c r="A51" s="245" t="s">
        <v>202</v>
      </c>
      <c r="B51" s="149">
        <v>224</v>
      </c>
      <c r="C51" s="149">
        <v>224</v>
      </c>
      <c r="D51" s="158">
        <f t="shared" si="0"/>
        <v>1</v>
      </c>
    </row>
    <row r="52" spans="1:4" s="26" customFormat="1" ht="24.95" customHeight="1">
      <c r="A52" s="245" t="s">
        <v>203</v>
      </c>
      <c r="B52" s="149"/>
      <c r="C52" s="149"/>
      <c r="D52" s="158">
        <f t="shared" si="0"/>
        <v>0</v>
      </c>
    </row>
    <row r="53" spans="1:4" s="26" customFormat="1" ht="24.95" customHeight="1">
      <c r="A53" s="245" t="s">
        <v>204</v>
      </c>
      <c r="B53" s="149"/>
      <c r="C53" s="149"/>
      <c r="D53" s="158">
        <f t="shared" si="0"/>
        <v>0</v>
      </c>
    </row>
    <row r="54" spans="1:4" s="26" customFormat="1" ht="24.95" customHeight="1">
      <c r="A54" s="245" t="s">
        <v>205</v>
      </c>
      <c r="B54" s="149"/>
      <c r="C54" s="149"/>
      <c r="D54" s="158">
        <f t="shared" si="0"/>
        <v>0</v>
      </c>
    </row>
    <row r="55" spans="1:4" s="26" customFormat="1" ht="24.95" customHeight="1">
      <c r="A55" s="245" t="s">
        <v>206</v>
      </c>
      <c r="B55" s="149"/>
      <c r="C55" s="149"/>
      <c r="D55" s="158">
        <f t="shared" si="0"/>
        <v>0</v>
      </c>
    </row>
    <row r="56" spans="1:4" s="26" customFormat="1" ht="24.95" customHeight="1">
      <c r="A56" s="245" t="s">
        <v>207</v>
      </c>
      <c r="B56" s="149"/>
      <c r="C56" s="149"/>
      <c r="D56" s="158">
        <f t="shared" si="0"/>
        <v>0</v>
      </c>
    </row>
    <row r="57" spans="1:4" s="26" customFormat="1" ht="24.95" customHeight="1">
      <c r="A57" s="245" t="s">
        <v>208</v>
      </c>
      <c r="B57" s="149"/>
      <c r="C57" s="149"/>
      <c r="D57" s="158">
        <f t="shared" si="0"/>
        <v>0</v>
      </c>
    </row>
    <row r="58" spans="1:4" s="26" customFormat="1" ht="24.95" customHeight="1">
      <c r="A58" s="245" t="s">
        <v>209</v>
      </c>
      <c r="B58" s="149"/>
      <c r="C58" s="149"/>
      <c r="D58" s="158">
        <f t="shared" si="0"/>
        <v>0</v>
      </c>
    </row>
    <row r="59" spans="1:4" s="26" customFormat="1" ht="24.95" customHeight="1">
      <c r="A59" s="245" t="s">
        <v>210</v>
      </c>
      <c r="B59" s="149"/>
      <c r="C59" s="149"/>
      <c r="D59" s="158">
        <f t="shared" si="0"/>
        <v>0</v>
      </c>
    </row>
    <row r="60" spans="1:4" s="26" customFormat="1" ht="24.95" customHeight="1">
      <c r="A60" s="245" t="s">
        <v>320</v>
      </c>
      <c r="B60" s="149"/>
      <c r="C60" s="149"/>
      <c r="D60" s="158">
        <f t="shared" si="0"/>
        <v>0</v>
      </c>
    </row>
    <row r="61" spans="1:4" s="26" customFormat="1" ht="24.95" customHeight="1">
      <c r="A61" s="246" t="s">
        <v>50</v>
      </c>
      <c r="B61" s="151">
        <f>B5+B39</f>
        <v>3876</v>
      </c>
      <c r="C61" s="151">
        <v>3322</v>
      </c>
      <c r="D61" s="158">
        <f t="shared" si="0"/>
        <v>0.85706914344685248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workbookViewId="0">
      <selection activeCell="G12" sqref="G12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167</v>
      </c>
      <c r="B1" s="31"/>
      <c r="C1" s="31"/>
    </row>
    <row r="2" spans="1:4" s="31" customFormat="1" ht="20.25">
      <c r="A2" s="268" t="s">
        <v>432</v>
      </c>
      <c r="B2" s="268"/>
      <c r="C2" s="268"/>
      <c r="D2" s="26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1" t="s">
        <v>68</v>
      </c>
      <c r="B4" s="116" t="s">
        <v>341</v>
      </c>
      <c r="C4" s="117" t="s">
        <v>342</v>
      </c>
      <c r="D4" s="115" t="s">
        <v>154</v>
      </c>
    </row>
    <row r="5" spans="1:4" s="34" customFormat="1" ht="24.95" customHeight="1">
      <c r="A5" s="80" t="s">
        <v>53</v>
      </c>
      <c r="B5" s="253"/>
      <c r="C5" s="140">
        <f>SUM(C6:C19)</f>
        <v>0</v>
      </c>
      <c r="D5" s="159" t="e">
        <f>C5/B5</f>
        <v>#DIV/0!</v>
      </c>
    </row>
    <row r="6" spans="1:4" s="34" customFormat="1" ht="24.95" customHeight="1">
      <c r="A6" s="76" t="s">
        <v>260</v>
      </c>
      <c r="B6" s="164"/>
      <c r="C6" s="164"/>
      <c r="D6" s="82"/>
    </row>
    <row r="7" spans="1:4" s="34" customFormat="1" ht="24.95" customHeight="1">
      <c r="A7" s="76" t="s">
        <v>261</v>
      </c>
      <c r="B7" s="164"/>
      <c r="C7" s="164"/>
      <c r="D7" s="82"/>
    </row>
    <row r="8" spans="1:4" s="34" customFormat="1" ht="24.95" customHeight="1">
      <c r="A8" s="76" t="s">
        <v>262</v>
      </c>
      <c r="B8" s="164"/>
      <c r="C8" s="164"/>
      <c r="D8" s="82"/>
    </row>
    <row r="9" spans="1:4" s="34" customFormat="1" ht="24.95" customHeight="1">
      <c r="A9" s="76" t="s">
        <v>263</v>
      </c>
      <c r="B9" s="164"/>
      <c r="C9" s="164"/>
      <c r="D9" s="82"/>
    </row>
    <row r="10" spans="1:4" s="34" customFormat="1" ht="24.95" customHeight="1">
      <c r="A10" s="76" t="s">
        <v>264</v>
      </c>
      <c r="B10" s="164"/>
      <c r="C10" s="164"/>
      <c r="D10" s="159" t="e">
        <f>C10/B10</f>
        <v>#DIV/0!</v>
      </c>
    </row>
    <row r="11" spans="1:4" s="34" customFormat="1" ht="24.95" customHeight="1">
      <c r="A11" s="76" t="s">
        <v>265</v>
      </c>
      <c r="B11" s="164"/>
      <c r="C11" s="164"/>
      <c r="D11" s="82"/>
    </row>
    <row r="12" spans="1:4" s="35" customFormat="1" ht="24.95" customHeight="1">
      <c r="A12" s="76" t="s">
        <v>266</v>
      </c>
      <c r="B12" s="164"/>
      <c r="C12" s="164"/>
      <c r="D12" s="159" t="e">
        <f>C12/B12</f>
        <v>#DIV/0!</v>
      </c>
    </row>
    <row r="13" spans="1:4" s="36" customFormat="1" ht="24.95" customHeight="1">
      <c r="A13" s="76" t="s">
        <v>267</v>
      </c>
      <c r="B13" s="164"/>
      <c r="C13" s="164"/>
      <c r="D13" s="82"/>
    </row>
    <row r="14" spans="1:4" ht="24.95" customHeight="1">
      <c r="A14" s="76" t="s">
        <v>268</v>
      </c>
      <c r="B14" s="164"/>
      <c r="C14" s="164"/>
      <c r="D14" s="82"/>
    </row>
    <row r="15" spans="1:4" ht="24.95" customHeight="1">
      <c r="A15" s="76" t="s">
        <v>269</v>
      </c>
      <c r="B15" s="164"/>
      <c r="C15" s="164"/>
      <c r="D15" s="82"/>
    </row>
    <row r="16" spans="1:4" ht="24.95" customHeight="1">
      <c r="A16" s="76" t="s">
        <v>270</v>
      </c>
      <c r="B16" s="164"/>
      <c r="C16" s="164"/>
      <c r="D16" s="159"/>
    </row>
    <row r="17" spans="1:4" ht="39.75" customHeight="1">
      <c r="A17" s="76" t="s">
        <v>271</v>
      </c>
      <c r="B17" s="164"/>
      <c r="C17" s="164"/>
      <c r="D17" s="82"/>
    </row>
    <row r="18" spans="1:4" ht="24.95" customHeight="1">
      <c r="A18" s="76" t="s">
        <v>272</v>
      </c>
      <c r="B18" s="164"/>
      <c r="C18" s="164"/>
      <c r="D18" s="159" t="e">
        <f>C18/B18</f>
        <v>#DIV/0!</v>
      </c>
    </row>
    <row r="19" spans="1:4" ht="24.95" customHeight="1">
      <c r="A19" s="83" t="s">
        <v>273</v>
      </c>
      <c r="B19" s="141"/>
      <c r="C19" s="141"/>
      <c r="D19" s="85"/>
    </row>
  </sheetData>
  <mergeCells count="1">
    <mergeCell ref="A2:D2"/>
  </mergeCells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:D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262" t="s">
        <v>288</v>
      </c>
      <c r="B1" s="263"/>
      <c r="C1" s="263"/>
      <c r="D1" s="263"/>
    </row>
    <row r="2" spans="1:4" ht="13.5" customHeight="1">
      <c r="A2" s="271" t="s">
        <v>321</v>
      </c>
      <c r="B2" s="272"/>
      <c r="C2" s="272"/>
      <c r="D2" s="272"/>
    </row>
    <row r="3" spans="1:4" ht="13.5" customHeight="1">
      <c r="A3" s="272"/>
      <c r="B3" s="272"/>
      <c r="C3" s="272"/>
      <c r="D3" s="272"/>
    </row>
    <row r="4" spans="1:4" ht="13.5" customHeight="1">
      <c r="A4" s="272"/>
      <c r="B4" s="272"/>
      <c r="C4" s="272"/>
      <c r="D4" s="272"/>
    </row>
    <row r="5" spans="1:4" ht="13.5" customHeight="1">
      <c r="A5" s="272"/>
      <c r="B5" s="272"/>
      <c r="C5" s="272"/>
      <c r="D5" s="272"/>
    </row>
    <row r="6" spans="1:4" ht="13.5" customHeight="1">
      <c r="A6" s="272"/>
      <c r="B6" s="272"/>
      <c r="C6" s="272"/>
      <c r="D6" s="272"/>
    </row>
    <row r="7" spans="1:4" ht="13.5" customHeight="1">
      <c r="A7" s="272"/>
      <c r="B7" s="272"/>
      <c r="C7" s="272"/>
      <c r="D7" s="272"/>
    </row>
    <row r="8" spans="1:4" ht="13.5" customHeight="1">
      <c r="A8" s="272"/>
      <c r="B8" s="272"/>
      <c r="C8" s="272"/>
      <c r="D8" s="272"/>
    </row>
    <row r="9" spans="1:4" ht="13.5" customHeight="1">
      <c r="A9" s="272"/>
      <c r="B9" s="272"/>
      <c r="C9" s="272"/>
      <c r="D9" s="272"/>
    </row>
    <row r="10" spans="1:4" ht="13.5" customHeight="1">
      <c r="A10" s="272"/>
      <c r="B10" s="272"/>
      <c r="C10" s="272"/>
      <c r="D10" s="272"/>
    </row>
    <row r="11" spans="1:4" ht="13.5" customHeight="1">
      <c r="A11" s="272"/>
      <c r="B11" s="272"/>
      <c r="C11" s="272"/>
      <c r="D11" s="272"/>
    </row>
    <row r="12" spans="1:4" ht="13.5" customHeight="1">
      <c r="A12" s="272"/>
      <c r="B12" s="272"/>
      <c r="C12" s="272"/>
      <c r="D12" s="272"/>
    </row>
    <row r="13" spans="1:4" ht="13.5" customHeight="1">
      <c r="A13" s="272"/>
      <c r="B13" s="272"/>
      <c r="C13" s="272"/>
      <c r="D13" s="272"/>
    </row>
    <row r="14" spans="1:4" ht="13.5" customHeight="1">
      <c r="A14" s="272"/>
      <c r="B14" s="272"/>
      <c r="C14" s="272"/>
      <c r="D14" s="272"/>
    </row>
    <row r="15" spans="1:4" ht="13.5" customHeight="1">
      <c r="A15" s="272"/>
      <c r="B15" s="272"/>
      <c r="C15" s="272"/>
      <c r="D15" s="272"/>
    </row>
    <row r="16" spans="1:4" ht="13.5" customHeight="1">
      <c r="A16" s="272"/>
      <c r="B16" s="272"/>
      <c r="C16" s="272"/>
      <c r="D16" s="272"/>
    </row>
    <row r="17" spans="1:4" ht="13.5" customHeight="1">
      <c r="A17" s="272"/>
      <c r="B17" s="272"/>
      <c r="C17" s="272"/>
      <c r="D17" s="272"/>
    </row>
    <row r="18" spans="1:4" ht="13.5" customHeight="1">
      <c r="A18" s="272"/>
      <c r="B18" s="272"/>
      <c r="C18" s="272"/>
      <c r="D18" s="272"/>
    </row>
    <row r="19" spans="1:4" ht="13.5" customHeight="1">
      <c r="A19" s="272"/>
      <c r="B19" s="272"/>
      <c r="C19" s="272"/>
      <c r="D19" s="272"/>
    </row>
  </sheetData>
  <mergeCells count="2">
    <mergeCell ref="A1:D1"/>
    <mergeCell ref="A2:D19"/>
  </mergeCells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topLeftCell="A4" workbookViewId="0">
      <selection activeCell="C8" sqref="C8:C9"/>
    </sheetView>
  </sheetViews>
  <sheetFormatPr defaultColWidth="9.125" defaultRowHeight="14.25"/>
  <cols>
    <col min="1" max="1" width="35.625" style="36" customWidth="1"/>
    <col min="2" max="3" width="15.625" style="36" customWidth="1"/>
    <col min="4" max="4" width="15.625" style="192" customWidth="1"/>
    <col min="5" max="5" width="9.125" style="196"/>
    <col min="6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5" s="32" customFormat="1" ht="19.5" customHeight="1">
      <c r="A1" s="8" t="s">
        <v>168</v>
      </c>
      <c r="B1" s="31"/>
      <c r="C1" s="31"/>
      <c r="D1" s="189"/>
      <c r="E1" s="189"/>
    </row>
    <row r="2" spans="1:5" s="31" customFormat="1" ht="20.25">
      <c r="A2" s="268" t="s">
        <v>343</v>
      </c>
      <c r="B2" s="268"/>
      <c r="C2" s="268"/>
      <c r="D2" s="268"/>
      <c r="E2" s="193"/>
    </row>
    <row r="3" spans="1:5" s="33" customFormat="1" ht="19.5" customHeight="1" thickBot="1">
      <c r="A3" s="30"/>
      <c r="B3" s="30"/>
      <c r="C3" s="30"/>
      <c r="D3" s="190" t="s">
        <v>1</v>
      </c>
      <c r="E3" s="194"/>
    </row>
    <row r="4" spans="1:5" s="33" customFormat="1" ht="50.1" customHeight="1">
      <c r="A4" s="121" t="s">
        <v>68</v>
      </c>
      <c r="B4" s="116" t="s">
        <v>344</v>
      </c>
      <c r="C4" s="117" t="s">
        <v>345</v>
      </c>
      <c r="D4" s="187" t="s">
        <v>155</v>
      </c>
      <c r="E4" s="194"/>
    </row>
    <row r="5" spans="1:5" s="34" customFormat="1" ht="24.95" customHeight="1">
      <c r="A5" s="80" t="s">
        <v>69</v>
      </c>
      <c r="B5" s="239">
        <f>SUM(B6:B14)</f>
        <v>3410</v>
      </c>
      <c r="C5" s="239">
        <v>2717</v>
      </c>
      <c r="D5" s="191">
        <f>C5/B5</f>
        <v>0.79677419354838708</v>
      </c>
      <c r="E5" s="195"/>
    </row>
    <row r="6" spans="1:5" s="34" customFormat="1" ht="24.95" customHeight="1">
      <c r="A6" s="76" t="s">
        <v>70</v>
      </c>
      <c r="B6" s="140"/>
      <c r="C6" s="140"/>
      <c r="D6" s="191" t="e">
        <f t="shared" ref="D6:D9" si="0">C6/B6</f>
        <v>#DIV/0!</v>
      </c>
      <c r="E6" s="195"/>
    </row>
    <row r="7" spans="1:5" s="34" customFormat="1" ht="24.95" customHeight="1">
      <c r="A7" s="76" t="s">
        <v>71</v>
      </c>
      <c r="B7" s="140"/>
      <c r="C7" s="140"/>
      <c r="D7" s="191" t="e">
        <f t="shared" si="0"/>
        <v>#DIV/0!</v>
      </c>
      <c r="E7" s="195"/>
    </row>
    <row r="8" spans="1:5" s="34" customFormat="1" ht="24.95" customHeight="1">
      <c r="A8" s="76" t="s">
        <v>72</v>
      </c>
      <c r="B8" s="140">
        <v>328</v>
      </c>
      <c r="C8" s="252">
        <v>8</v>
      </c>
      <c r="D8" s="191">
        <f t="shared" si="0"/>
        <v>2.4390243902439025E-2</v>
      </c>
      <c r="E8" s="195"/>
    </row>
    <row r="9" spans="1:5" s="34" customFormat="1" ht="24.95" customHeight="1">
      <c r="A9" s="76" t="s">
        <v>275</v>
      </c>
      <c r="B9" s="140">
        <v>3082</v>
      </c>
      <c r="C9" s="252">
        <v>2709</v>
      </c>
      <c r="D9" s="191">
        <f t="shared" si="0"/>
        <v>0.87897469175859833</v>
      </c>
      <c r="E9" s="195"/>
    </row>
    <row r="10" spans="1:5" s="34" customFormat="1" ht="24.95" customHeight="1">
      <c r="A10" s="76" t="s">
        <v>74</v>
      </c>
      <c r="B10" s="140"/>
      <c r="C10" s="140"/>
      <c r="D10" s="191"/>
      <c r="E10" s="195"/>
    </row>
    <row r="11" spans="1:5" s="34" customFormat="1" ht="24.95" customHeight="1">
      <c r="A11" s="76" t="s">
        <v>75</v>
      </c>
      <c r="B11" s="140"/>
      <c r="C11" s="140"/>
      <c r="D11" s="191"/>
      <c r="E11" s="195"/>
    </row>
    <row r="12" spans="1:5" s="35" customFormat="1" ht="24.95" customHeight="1">
      <c r="A12" s="76" t="s">
        <v>76</v>
      </c>
      <c r="B12" s="140"/>
      <c r="C12" s="140"/>
      <c r="D12" s="191"/>
      <c r="E12" s="195"/>
    </row>
    <row r="13" spans="1:5" s="36" customFormat="1" ht="24.95" customHeight="1">
      <c r="A13" s="76" t="s">
        <v>77</v>
      </c>
      <c r="B13" s="140"/>
      <c r="C13" s="140"/>
      <c r="D13" s="191"/>
      <c r="E13" s="195"/>
    </row>
    <row r="14" spans="1:5" ht="24.95" customHeight="1">
      <c r="A14" s="83" t="s">
        <v>233</v>
      </c>
      <c r="B14" s="141"/>
      <c r="C14" s="141"/>
      <c r="D14" s="240"/>
      <c r="E14" s="195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22" sqref="E22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262" t="s">
        <v>383</v>
      </c>
      <c r="B1" s="263"/>
      <c r="C1" s="263"/>
      <c r="D1" s="263"/>
    </row>
    <row r="2" spans="1:4">
      <c r="A2" s="271" t="s">
        <v>384</v>
      </c>
      <c r="B2" s="272"/>
      <c r="C2" s="272"/>
      <c r="D2" s="272"/>
    </row>
    <row r="3" spans="1:4">
      <c r="A3" s="272"/>
      <c r="B3" s="272"/>
      <c r="C3" s="272"/>
      <c r="D3" s="272"/>
    </row>
    <row r="4" spans="1:4">
      <c r="A4" s="272"/>
      <c r="B4" s="272"/>
      <c r="C4" s="272"/>
      <c r="D4" s="272"/>
    </row>
    <row r="5" spans="1:4">
      <c r="A5" s="272"/>
      <c r="B5" s="272"/>
      <c r="C5" s="272"/>
      <c r="D5" s="272"/>
    </row>
    <row r="6" spans="1:4">
      <c r="A6" s="272"/>
      <c r="B6" s="272"/>
      <c r="C6" s="272"/>
      <c r="D6" s="272"/>
    </row>
    <row r="7" spans="1:4">
      <c r="A7" s="272"/>
      <c r="B7" s="272"/>
      <c r="C7" s="272"/>
      <c r="D7" s="272"/>
    </row>
    <row r="8" spans="1:4">
      <c r="A8" s="272"/>
      <c r="B8" s="272"/>
      <c r="C8" s="272"/>
      <c r="D8" s="272"/>
    </row>
    <row r="9" spans="1:4">
      <c r="A9" s="272"/>
      <c r="B9" s="272"/>
      <c r="C9" s="272"/>
      <c r="D9" s="272"/>
    </row>
    <row r="10" spans="1:4">
      <c r="A10" s="272"/>
      <c r="B10" s="272"/>
      <c r="C10" s="272"/>
      <c r="D10" s="272"/>
    </row>
    <row r="11" spans="1:4">
      <c r="A11" s="272"/>
      <c r="B11" s="272"/>
      <c r="C11" s="272"/>
      <c r="D11" s="272"/>
    </row>
    <row r="12" spans="1:4">
      <c r="A12" s="272"/>
      <c r="B12" s="272"/>
      <c r="C12" s="272"/>
      <c r="D12" s="272"/>
    </row>
    <row r="13" spans="1:4">
      <c r="A13" s="272"/>
      <c r="B13" s="272"/>
      <c r="C13" s="272"/>
      <c r="D13" s="272"/>
    </row>
    <row r="14" spans="1:4">
      <c r="A14" s="272"/>
      <c r="B14" s="272"/>
      <c r="C14" s="272"/>
      <c r="D14" s="272"/>
    </row>
    <row r="15" spans="1:4">
      <c r="A15" s="272"/>
      <c r="B15" s="272"/>
      <c r="C15" s="272"/>
      <c r="D15" s="272"/>
    </row>
    <row r="16" spans="1:4">
      <c r="A16" s="272"/>
      <c r="B16" s="272"/>
      <c r="C16" s="272"/>
      <c r="D16" s="272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topLeftCell="A10" zoomScale="115" zoomScaleNormal="115" workbookViewId="0">
      <selection activeCell="C17" sqref="C17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169</v>
      </c>
    </row>
    <row r="2" spans="1:253" s="23" customFormat="1" ht="33" customHeight="1">
      <c r="A2" s="267" t="s">
        <v>346</v>
      </c>
      <c r="B2" s="267"/>
      <c r="C2" s="267"/>
      <c r="D2" s="26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19" t="s">
        <v>111</v>
      </c>
      <c r="B4" s="116" t="s">
        <v>344</v>
      </c>
      <c r="C4" s="117" t="s">
        <v>345</v>
      </c>
      <c r="D4" s="115" t="s">
        <v>155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224</v>
      </c>
      <c r="B5" s="149"/>
      <c r="C5" s="149"/>
      <c r="D5" s="158">
        <f>IFERROR(C5/B5,0)</f>
        <v>0</v>
      </c>
    </row>
    <row r="6" spans="1:253" s="26" customFormat="1" ht="24.95" customHeight="1">
      <c r="A6" s="78" t="s">
        <v>225</v>
      </c>
      <c r="B6" s="149"/>
      <c r="C6" s="149"/>
      <c r="D6" s="158">
        <f t="shared" ref="D6:D14" si="0">IFERROR(C6/B6,0)</f>
        <v>0</v>
      </c>
    </row>
    <row r="7" spans="1:253" s="26" customFormat="1" ht="24.95" customHeight="1">
      <c r="A7" s="78" t="s">
        <v>226</v>
      </c>
      <c r="B7" s="149"/>
      <c r="C7" s="149"/>
      <c r="D7" s="158">
        <f t="shared" si="0"/>
        <v>0</v>
      </c>
    </row>
    <row r="8" spans="1:253" s="26" customFormat="1" ht="24.95" customHeight="1">
      <c r="A8" s="78" t="s">
        <v>227</v>
      </c>
      <c r="B8" s="149"/>
      <c r="C8" s="149"/>
      <c r="D8" s="158">
        <f t="shared" si="0"/>
        <v>0</v>
      </c>
    </row>
    <row r="9" spans="1:253" s="26" customFormat="1" ht="24.95" customHeight="1">
      <c r="A9" s="78" t="s">
        <v>228</v>
      </c>
      <c r="B9" s="149">
        <v>328</v>
      </c>
      <c r="C9" s="252">
        <v>8</v>
      </c>
      <c r="D9" s="158">
        <f t="shared" si="0"/>
        <v>2.4390243902439025E-2</v>
      </c>
    </row>
    <row r="10" spans="1:253" s="26" customFormat="1" ht="24.95" customHeight="1">
      <c r="A10" s="78" t="s">
        <v>229</v>
      </c>
      <c r="B10" s="149">
        <v>3082</v>
      </c>
      <c r="C10" s="252">
        <v>2709</v>
      </c>
      <c r="D10" s="158">
        <f t="shared" si="0"/>
        <v>0.87897469175859833</v>
      </c>
    </row>
    <row r="11" spans="1:253" s="26" customFormat="1" ht="24.95" customHeight="1">
      <c r="A11" s="78" t="s">
        <v>230</v>
      </c>
      <c r="B11" s="149"/>
      <c r="C11" s="149"/>
      <c r="D11" s="158">
        <f t="shared" si="0"/>
        <v>0</v>
      </c>
    </row>
    <row r="12" spans="1:253" s="26" customFormat="1" ht="24.95" customHeight="1">
      <c r="A12" s="78" t="s">
        <v>231</v>
      </c>
      <c r="B12" s="149"/>
      <c r="C12" s="149"/>
      <c r="D12" s="158">
        <f t="shared" si="0"/>
        <v>0</v>
      </c>
    </row>
    <row r="13" spans="1:253" s="26" customFormat="1" ht="24.95" customHeight="1">
      <c r="A13" s="78" t="s">
        <v>232</v>
      </c>
      <c r="B13" s="149"/>
      <c r="C13" s="149"/>
      <c r="D13" s="158">
        <f t="shared" si="0"/>
        <v>0</v>
      </c>
    </row>
    <row r="14" spans="1:253" s="26" customFormat="1" ht="24.95" customHeight="1">
      <c r="A14" s="79" t="s">
        <v>52</v>
      </c>
      <c r="B14" s="151">
        <f>SUM(B5:B13)</f>
        <v>3410</v>
      </c>
      <c r="C14" s="151">
        <v>2717</v>
      </c>
      <c r="D14" s="180">
        <f t="shared" si="0"/>
        <v>0.79677419354838708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tabSelected="1" topLeftCell="A4" workbookViewId="0">
      <selection activeCell="C25" sqref="C25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170</v>
      </c>
    </row>
    <row r="2" spans="1:49" ht="26.25" customHeight="1">
      <c r="A2" s="261" t="s">
        <v>347</v>
      </c>
      <c r="B2" s="261"/>
      <c r="C2" s="261"/>
      <c r="D2" s="261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2" t="s">
        <v>103</v>
      </c>
      <c r="B4" s="113" t="s">
        <v>348</v>
      </c>
      <c r="C4" s="114" t="s">
        <v>338</v>
      </c>
      <c r="D4" s="115" t="s">
        <v>153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88</v>
      </c>
      <c r="B5" s="163">
        <f>SUM(B6:B9)</f>
        <v>0</v>
      </c>
      <c r="C5" s="134">
        <f>SUM(C6:C9)</f>
        <v>0</v>
      </c>
      <c r="D5" s="153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78</v>
      </c>
      <c r="B6" s="148"/>
      <c r="C6" s="148"/>
      <c r="D6" s="154" t="e">
        <f t="shared" ref="D6" si="0"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79</v>
      </c>
      <c r="B7" s="148"/>
      <c r="C7" s="148"/>
      <c r="D7" s="154"/>
    </row>
    <row r="8" spans="1:49" s="2" customFormat="1" ht="24.95" customHeight="1">
      <c r="A8" s="62" t="s">
        <v>80</v>
      </c>
      <c r="B8" s="148"/>
      <c r="C8" s="148"/>
      <c r="D8" s="154"/>
    </row>
    <row r="9" spans="1:49" s="2" customFormat="1" ht="24.95" customHeight="1">
      <c r="A9" s="65" t="s">
        <v>81</v>
      </c>
      <c r="B9" s="148"/>
      <c r="C9" s="165"/>
      <c r="D9" s="157"/>
    </row>
    <row r="10" spans="1:49" s="2" customFormat="1" ht="37.5" customHeight="1">
      <c r="A10" s="275"/>
      <c r="B10" s="275"/>
      <c r="C10" s="275"/>
      <c r="D10" s="275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D19" sqref="D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262" t="s">
        <v>379</v>
      </c>
      <c r="B1" s="263"/>
      <c r="C1" s="263"/>
      <c r="D1" s="263"/>
    </row>
    <row r="2" spans="1:4" ht="14.25" customHeight="1">
      <c r="A2" s="271" t="s">
        <v>380</v>
      </c>
      <c r="B2" s="271"/>
      <c r="C2" s="271"/>
      <c r="D2" s="271"/>
    </row>
    <row r="3" spans="1:4" ht="14.25" customHeight="1">
      <c r="A3" s="271"/>
      <c r="B3" s="271"/>
      <c r="C3" s="271"/>
      <c r="D3" s="271"/>
    </row>
    <row r="4" spans="1:4" ht="14.25" customHeight="1">
      <c r="A4" s="271"/>
      <c r="B4" s="271"/>
      <c r="C4" s="271"/>
      <c r="D4" s="271"/>
    </row>
    <row r="5" spans="1:4" ht="14.25" customHeight="1">
      <c r="A5" s="271"/>
      <c r="B5" s="271"/>
      <c r="C5" s="271"/>
      <c r="D5" s="271"/>
    </row>
    <row r="6" spans="1:4" ht="14.25" customHeight="1">
      <c r="A6" s="271"/>
      <c r="B6" s="271"/>
      <c r="C6" s="271"/>
      <c r="D6" s="271"/>
    </row>
    <row r="7" spans="1:4" ht="14.25" customHeight="1">
      <c r="A7" s="271"/>
      <c r="B7" s="271"/>
      <c r="C7" s="271"/>
      <c r="D7" s="271"/>
    </row>
    <row r="8" spans="1:4" ht="14.25" customHeight="1">
      <c r="A8" s="271"/>
      <c r="B8" s="271"/>
      <c r="C8" s="271"/>
      <c r="D8" s="271"/>
    </row>
    <row r="9" spans="1:4" ht="14.25" customHeight="1">
      <c r="A9" s="271"/>
      <c r="B9" s="271"/>
      <c r="C9" s="271"/>
      <c r="D9" s="271"/>
    </row>
    <row r="10" spans="1:4" ht="14.25" customHeight="1">
      <c r="A10" s="271"/>
      <c r="B10" s="271"/>
      <c r="C10" s="271"/>
      <c r="D10" s="271"/>
    </row>
    <row r="11" spans="1:4" ht="14.25" customHeight="1">
      <c r="A11" s="271"/>
      <c r="B11" s="271"/>
      <c r="C11" s="271"/>
      <c r="D11" s="271"/>
    </row>
    <row r="12" spans="1:4">
      <c r="A12" s="271"/>
      <c r="B12" s="271"/>
      <c r="C12" s="271"/>
      <c r="D12" s="271"/>
    </row>
    <row r="13" spans="1:4">
      <c r="A13" s="271"/>
      <c r="B13" s="271"/>
      <c r="C13" s="271"/>
      <c r="D13" s="271"/>
    </row>
    <row r="14" spans="1:4">
      <c r="A14" s="271"/>
      <c r="B14" s="271"/>
      <c r="C14" s="271"/>
      <c r="D14" s="271"/>
    </row>
    <row r="15" spans="1:4">
      <c r="A15" s="271"/>
      <c r="B15" s="271"/>
      <c r="C15" s="271"/>
      <c r="D15" s="271"/>
    </row>
  </sheetData>
  <mergeCells count="2">
    <mergeCell ref="A1:D1"/>
    <mergeCell ref="A2:D15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D29" sqref="D29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171</v>
      </c>
    </row>
    <row r="2" spans="1:45" ht="30.75" customHeight="1">
      <c r="A2" s="261" t="s">
        <v>365</v>
      </c>
      <c r="B2" s="261"/>
      <c r="C2" s="261"/>
      <c r="D2" s="26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2" t="s">
        <v>104</v>
      </c>
      <c r="B4" s="113" t="s">
        <v>335</v>
      </c>
      <c r="C4" s="114" t="s">
        <v>337</v>
      </c>
      <c r="D4" s="115" t="s">
        <v>155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87</v>
      </c>
      <c r="B5" s="150">
        <f>SUM(B6:B9)</f>
        <v>0</v>
      </c>
      <c r="C5" s="150">
        <f>SUM(C6:C9)</f>
        <v>0</v>
      </c>
      <c r="D5" s="156" t="e">
        <f>C5/B5</f>
        <v>#DIV/0!</v>
      </c>
    </row>
    <row r="6" spans="1:45" s="8" customFormat="1" ht="24.95" customHeight="1">
      <c r="A6" s="70" t="s">
        <v>82</v>
      </c>
      <c r="B6" s="162"/>
      <c r="C6" s="162"/>
      <c r="D6" s="155" t="e">
        <f>C6/B6</f>
        <v>#DIV/0!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83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84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85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T29"/>
  <sheetViews>
    <sheetView showGridLines="0" showZeros="0" workbookViewId="0">
      <selection activeCell="C25" sqref="C25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7" width="6" style="9" customWidth="1"/>
    <col min="8" max="8" width="9" style="9" customWidth="1"/>
    <col min="9" max="9" width="6.25" style="9" customWidth="1"/>
    <col min="10" max="46" width="9" style="9" customWidth="1"/>
    <col min="47" max="16384" width="6.75" style="9"/>
  </cols>
  <sheetData>
    <row r="1" spans="1:46" ht="19.5" customHeight="1">
      <c r="A1" s="8" t="s">
        <v>156</v>
      </c>
    </row>
    <row r="2" spans="1:46" ht="26.25" customHeight="1">
      <c r="A2" s="261" t="s">
        <v>322</v>
      </c>
      <c r="B2" s="261"/>
      <c r="C2" s="261"/>
      <c r="D2" s="261"/>
      <c r="E2" s="10"/>
      <c r="F2" s="10"/>
      <c r="G2" s="10"/>
      <c r="H2" s="10"/>
      <c r="I2" s="17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s="8" customFormat="1" ht="50.1" customHeight="1" thickBot="1">
      <c r="A4" s="211" t="s">
        <v>105</v>
      </c>
      <c r="B4" s="216" t="s">
        <v>324</v>
      </c>
      <c r="C4" s="217" t="s">
        <v>326</v>
      </c>
      <c r="D4" s="212" t="s">
        <v>152</v>
      </c>
      <c r="E4" s="14"/>
      <c r="F4" s="14"/>
      <c r="G4" s="14"/>
      <c r="H4" s="14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2"/>
    </row>
    <row r="5" spans="1:46" s="1" customFormat="1" ht="24.95" customHeight="1">
      <c r="A5" s="208" t="s">
        <v>54</v>
      </c>
      <c r="B5" s="249">
        <f>B6+B22</f>
        <v>3308</v>
      </c>
      <c r="C5" s="250">
        <v>3103</v>
      </c>
      <c r="D5" s="207">
        <f>C5/B5</f>
        <v>0.93802902055622728</v>
      </c>
      <c r="E5" s="3"/>
      <c r="F5" s="3"/>
      <c r="G5" s="3"/>
      <c r="H5" s="3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</row>
    <row r="6" spans="1:46" s="7" customFormat="1" ht="24.95" customHeight="1">
      <c r="A6" s="209" t="s">
        <v>2</v>
      </c>
      <c r="B6" s="247">
        <v>3307</v>
      </c>
      <c r="C6" s="213">
        <v>3046</v>
      </c>
      <c r="D6" s="207">
        <f t="shared" ref="D6:D29" si="0">C6/B6</f>
        <v>0.92107650438463862</v>
      </c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2" customFormat="1" ht="24.95" customHeight="1">
      <c r="A7" s="210" t="s">
        <v>24</v>
      </c>
      <c r="B7" s="248">
        <v>1467</v>
      </c>
      <c r="C7" s="251">
        <v>1097</v>
      </c>
      <c r="D7" s="207">
        <f t="shared" si="0"/>
        <v>0.74778459441036127</v>
      </c>
    </row>
    <row r="8" spans="1:46" s="2" customFormat="1" ht="24.95" customHeight="1">
      <c r="A8" s="210" t="s">
        <v>25</v>
      </c>
      <c r="B8" s="248">
        <v>374</v>
      </c>
      <c r="C8" s="251">
        <v>162</v>
      </c>
      <c r="D8" s="207">
        <f t="shared" si="0"/>
        <v>0.43315508021390375</v>
      </c>
    </row>
    <row r="9" spans="1:46" s="2" customFormat="1" ht="24.95" customHeight="1">
      <c r="A9" s="210" t="s">
        <v>26</v>
      </c>
      <c r="B9" s="248">
        <v>132</v>
      </c>
      <c r="C9" s="251">
        <v>50</v>
      </c>
      <c r="D9" s="207">
        <f t="shared" si="0"/>
        <v>0.37878787878787878</v>
      </c>
    </row>
    <row r="10" spans="1:46" s="2" customFormat="1" ht="24.95" customHeight="1">
      <c r="A10" s="210" t="s">
        <v>94</v>
      </c>
      <c r="B10" s="248">
        <v>780</v>
      </c>
      <c r="C10" s="251">
        <v>1254</v>
      </c>
      <c r="D10" s="207">
        <f t="shared" si="0"/>
        <v>1.6076923076923078</v>
      </c>
    </row>
    <row r="11" spans="1:46" s="2" customFormat="1" ht="24.95" customHeight="1">
      <c r="A11" s="210" t="s">
        <v>280</v>
      </c>
      <c r="B11" s="248">
        <v>309</v>
      </c>
      <c r="C11" s="251">
        <v>216</v>
      </c>
      <c r="D11" s="207">
        <f t="shared" si="0"/>
        <v>0.69902912621359226</v>
      </c>
    </row>
    <row r="12" spans="1:46" s="2" customFormat="1" ht="24.95" customHeight="1">
      <c r="A12" s="210" t="s">
        <v>27</v>
      </c>
      <c r="B12" s="248">
        <v>44</v>
      </c>
      <c r="C12" s="251">
        <v>49</v>
      </c>
      <c r="D12" s="207">
        <f t="shared" si="0"/>
        <v>1.1136363636363635</v>
      </c>
    </row>
    <row r="13" spans="1:46" s="2" customFormat="1" ht="24.95" customHeight="1">
      <c r="A13" s="210" t="s">
        <v>28</v>
      </c>
      <c r="B13" s="248">
        <v>128</v>
      </c>
      <c r="C13" s="251">
        <v>152</v>
      </c>
      <c r="D13" s="207">
        <f t="shared" si="0"/>
        <v>1.1875</v>
      </c>
    </row>
    <row r="14" spans="1:46" s="2" customFormat="1" ht="24.95" customHeight="1">
      <c r="A14" s="210" t="s">
        <v>281</v>
      </c>
      <c r="B14" s="248">
        <v>52</v>
      </c>
      <c r="C14" s="251">
        <v>51</v>
      </c>
      <c r="D14" s="207">
        <f t="shared" si="0"/>
        <v>0.98076923076923073</v>
      </c>
    </row>
    <row r="15" spans="1:46" s="2" customFormat="1" ht="24.95" customHeight="1">
      <c r="A15" s="210" t="s">
        <v>95</v>
      </c>
      <c r="B15" s="248">
        <v>2</v>
      </c>
      <c r="C15" s="251">
        <v>7</v>
      </c>
      <c r="D15" s="207">
        <f t="shared" si="0"/>
        <v>3.5</v>
      </c>
    </row>
    <row r="16" spans="1:46" s="2" customFormat="1" ht="24.95" customHeight="1">
      <c r="A16" s="210" t="s">
        <v>96</v>
      </c>
      <c r="B16" s="248"/>
      <c r="C16" s="251">
        <v>0</v>
      </c>
      <c r="D16" s="207" t="e">
        <f t="shared" si="0"/>
        <v>#DIV/0!</v>
      </c>
    </row>
    <row r="17" spans="1:4" s="2" customFormat="1" ht="24.95" customHeight="1">
      <c r="A17" s="210" t="s">
        <v>97</v>
      </c>
      <c r="B17" s="254">
        <v>19</v>
      </c>
      <c r="C17" s="251">
        <v>8</v>
      </c>
      <c r="D17" s="207">
        <f t="shared" si="0"/>
        <v>0.42105263157894735</v>
      </c>
    </row>
    <row r="18" spans="1:4" s="2" customFormat="1" ht="24.95" customHeight="1">
      <c r="A18" s="210" t="s">
        <v>98</v>
      </c>
      <c r="B18" s="254"/>
      <c r="C18" s="214"/>
      <c r="D18" s="207" t="e">
        <f t="shared" si="0"/>
        <v>#DIV/0!</v>
      </c>
    </row>
    <row r="19" spans="1:4" s="2" customFormat="1" ht="24.95" customHeight="1">
      <c r="A19" s="210" t="s">
        <v>99</v>
      </c>
      <c r="B19" s="215"/>
      <c r="C19" s="215"/>
      <c r="D19" s="207" t="e">
        <f t="shared" si="0"/>
        <v>#DIV/0!</v>
      </c>
    </row>
    <row r="20" spans="1:4" s="2" customFormat="1" ht="24.95" customHeight="1">
      <c r="A20" s="62" t="s">
        <v>30</v>
      </c>
      <c r="B20" s="136"/>
      <c r="C20" s="136"/>
      <c r="D20" s="207" t="e">
        <f t="shared" si="0"/>
        <v>#DIV/0!</v>
      </c>
    </row>
    <row r="21" spans="1:4" s="2" customFormat="1" ht="24.95" customHeight="1">
      <c r="A21" s="62" t="s">
        <v>100</v>
      </c>
      <c r="B21" s="136"/>
      <c r="C21" s="136"/>
      <c r="D21" s="207" t="e">
        <f t="shared" si="0"/>
        <v>#DIV/0!</v>
      </c>
    </row>
    <row r="22" spans="1:4" s="2" customFormat="1" ht="24.95" customHeight="1">
      <c r="A22" s="61" t="s">
        <v>3</v>
      </c>
      <c r="B22" s="135">
        <f>SUM(B23:B29)</f>
        <v>1</v>
      </c>
      <c r="C22" s="135">
        <v>57</v>
      </c>
      <c r="D22" s="207">
        <f t="shared" si="0"/>
        <v>57</v>
      </c>
    </row>
    <row r="23" spans="1:4" s="2" customFormat="1" ht="24.95" customHeight="1">
      <c r="A23" s="62" t="s">
        <v>31</v>
      </c>
      <c r="B23" s="136"/>
      <c r="C23" s="136"/>
      <c r="D23" s="207" t="e">
        <f t="shared" si="0"/>
        <v>#DIV/0!</v>
      </c>
    </row>
    <row r="24" spans="1:4" s="2" customFormat="1" ht="24.95" customHeight="1">
      <c r="A24" s="62" t="s">
        <v>32</v>
      </c>
      <c r="B24" s="136"/>
      <c r="C24" s="136"/>
      <c r="D24" s="207" t="e">
        <f t="shared" si="0"/>
        <v>#DIV/0!</v>
      </c>
    </row>
    <row r="25" spans="1:4" s="2" customFormat="1" ht="24.95" customHeight="1">
      <c r="A25" s="62" t="s">
        <v>33</v>
      </c>
      <c r="B25" s="136"/>
      <c r="C25" s="136">
        <v>1</v>
      </c>
      <c r="D25" s="207" t="e">
        <f t="shared" si="0"/>
        <v>#DIV/0!</v>
      </c>
    </row>
    <row r="26" spans="1:4" s="2" customFormat="1" ht="24.95" customHeight="1">
      <c r="A26" s="62" t="s">
        <v>34</v>
      </c>
      <c r="B26" s="136"/>
      <c r="C26" s="136"/>
      <c r="D26" s="207" t="e">
        <f t="shared" si="0"/>
        <v>#DIV/0!</v>
      </c>
    </row>
    <row r="27" spans="1:4" s="2" customFormat="1" ht="24.95" customHeight="1">
      <c r="A27" s="62" t="s">
        <v>35</v>
      </c>
      <c r="B27" s="136"/>
      <c r="C27" s="136">
        <v>56</v>
      </c>
      <c r="D27" s="207" t="e">
        <f t="shared" si="0"/>
        <v>#DIV/0!</v>
      </c>
    </row>
    <row r="28" spans="1:4" s="2" customFormat="1" ht="24.95" customHeight="1">
      <c r="A28" s="62" t="s">
        <v>36</v>
      </c>
      <c r="B28" s="255">
        <v>1</v>
      </c>
      <c r="C28" s="136"/>
      <c r="D28" s="207">
        <f t="shared" si="0"/>
        <v>0</v>
      </c>
    </row>
    <row r="29" spans="1:4" s="2" customFormat="1" ht="24.95" customHeight="1">
      <c r="A29" s="65" t="s">
        <v>37</v>
      </c>
      <c r="B29" s="137"/>
      <c r="C29" s="137"/>
      <c r="D29" s="207" t="e">
        <f t="shared" si="0"/>
        <v>#DIV/0!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F12" sqref="F12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262" t="s">
        <v>381</v>
      </c>
      <c r="B1" s="263"/>
      <c r="C1" s="263"/>
      <c r="D1" s="263"/>
    </row>
    <row r="2" spans="1:4" ht="14.25" customHeight="1">
      <c r="A2" s="271" t="s">
        <v>382</v>
      </c>
      <c r="B2" s="271"/>
      <c r="C2" s="271"/>
      <c r="D2" s="271"/>
    </row>
    <row r="3" spans="1:4" ht="14.25" customHeight="1">
      <c r="A3" s="271"/>
      <c r="B3" s="271"/>
      <c r="C3" s="271"/>
      <c r="D3" s="271"/>
    </row>
    <row r="4" spans="1:4" ht="14.25" customHeight="1">
      <c r="A4" s="271"/>
      <c r="B4" s="271"/>
      <c r="C4" s="271"/>
      <c r="D4" s="271"/>
    </row>
    <row r="5" spans="1:4" ht="14.25" customHeight="1">
      <c r="A5" s="271"/>
      <c r="B5" s="271"/>
      <c r="C5" s="271"/>
      <c r="D5" s="271"/>
    </row>
    <row r="6" spans="1:4" ht="14.25" customHeight="1">
      <c r="A6" s="271"/>
      <c r="B6" s="271"/>
      <c r="C6" s="271"/>
      <c r="D6" s="271"/>
    </row>
    <row r="7" spans="1:4" ht="14.25" customHeight="1">
      <c r="A7" s="271"/>
      <c r="B7" s="271"/>
      <c r="C7" s="271"/>
      <c r="D7" s="271"/>
    </row>
    <row r="8" spans="1:4" ht="14.25" customHeight="1">
      <c r="A8" s="271"/>
      <c r="B8" s="271"/>
      <c r="C8" s="271"/>
      <c r="D8" s="271"/>
    </row>
    <row r="9" spans="1:4" ht="14.25" customHeight="1">
      <c r="A9" s="271"/>
      <c r="B9" s="271"/>
      <c r="C9" s="271"/>
      <c r="D9" s="271"/>
    </row>
    <row r="10" spans="1:4" ht="14.25" customHeight="1">
      <c r="A10" s="271"/>
      <c r="B10" s="271"/>
      <c r="C10" s="271"/>
      <c r="D10" s="271"/>
    </row>
    <row r="11" spans="1:4" ht="14.25" customHeight="1">
      <c r="A11" s="271"/>
      <c r="B11" s="271"/>
      <c r="C11" s="271"/>
      <c r="D11" s="271"/>
    </row>
    <row r="12" spans="1:4">
      <c r="A12" s="271"/>
      <c r="B12" s="271"/>
      <c r="C12" s="271"/>
      <c r="D12" s="271"/>
    </row>
    <row r="13" spans="1:4">
      <c r="A13" s="271"/>
      <c r="B13" s="271"/>
      <c r="C13" s="271"/>
      <c r="D13" s="271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A15" sqref="A15:A17"/>
      <selection pane="bottomLeft" activeCell="F29" sqref="F29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172</v>
      </c>
      <c r="B1" s="8"/>
    </row>
    <row r="2" spans="1:7" s="49" customFormat="1" ht="28.7" customHeight="1">
      <c r="A2" s="277" t="s">
        <v>366</v>
      </c>
      <c r="B2" s="277"/>
      <c r="C2" s="277"/>
      <c r="D2" s="277"/>
      <c r="E2" s="277"/>
      <c r="F2" s="277"/>
      <c r="G2" s="277"/>
    </row>
    <row r="3" spans="1:7" ht="14.25" customHeight="1">
      <c r="A3" s="166"/>
      <c r="B3" s="166"/>
      <c r="G3" s="48" t="s">
        <v>123</v>
      </c>
    </row>
    <row r="4" spans="1:7" ht="26.25" customHeight="1">
      <c r="A4" s="278" t="s">
        <v>122</v>
      </c>
      <c r="B4" s="278" t="s">
        <v>367</v>
      </c>
      <c r="C4" s="278"/>
      <c r="D4" s="278"/>
      <c r="E4" s="278" t="s">
        <v>368</v>
      </c>
      <c r="F4" s="278"/>
      <c r="G4" s="278"/>
    </row>
    <row r="5" spans="1:7" ht="26.25" customHeight="1">
      <c r="A5" s="278"/>
      <c r="B5" s="168"/>
      <c r="C5" s="169" t="s">
        <v>121</v>
      </c>
      <c r="D5" s="169" t="s">
        <v>120</v>
      </c>
      <c r="E5" s="168"/>
      <c r="F5" s="169" t="s">
        <v>121</v>
      </c>
      <c r="G5" s="169" t="s">
        <v>120</v>
      </c>
    </row>
    <row r="6" spans="1:7" ht="26.25" customHeight="1">
      <c r="A6" s="169" t="s">
        <v>119</v>
      </c>
      <c r="B6" s="169" t="s">
        <v>118</v>
      </c>
      <c r="C6" s="169" t="s">
        <v>117</v>
      </c>
      <c r="D6" s="169" t="s">
        <v>116</v>
      </c>
      <c r="E6" s="169" t="s">
        <v>115</v>
      </c>
      <c r="F6" s="169" t="s">
        <v>114</v>
      </c>
      <c r="G6" s="169" t="s">
        <v>113</v>
      </c>
    </row>
    <row r="7" spans="1:7" ht="26.25" customHeight="1">
      <c r="A7" s="170"/>
      <c r="B7" s="171">
        <f>SUM(C7:D7)</f>
        <v>0</v>
      </c>
      <c r="C7" s="171"/>
      <c r="D7" s="171"/>
      <c r="E7" s="172">
        <f>SUM(F7:G7)</f>
        <v>0</v>
      </c>
      <c r="F7" s="172"/>
      <c r="G7" s="172"/>
    </row>
    <row r="8" spans="1:7" ht="22.5" customHeight="1">
      <c r="A8" s="276"/>
      <c r="B8" s="276"/>
      <c r="C8" s="276"/>
      <c r="D8" s="276"/>
      <c r="E8" s="276"/>
      <c r="F8" s="276"/>
      <c r="G8" s="276"/>
    </row>
    <row r="9" spans="1:7" ht="22.5" customHeight="1">
      <c r="A9" s="276"/>
      <c r="B9" s="276"/>
      <c r="C9" s="276"/>
      <c r="D9" s="276"/>
      <c r="E9" s="276"/>
      <c r="F9" s="276"/>
      <c r="G9" s="276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6" sqref="F6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234</v>
      </c>
      <c r="B1" s="8"/>
    </row>
    <row r="2" spans="1:6" s="49" customFormat="1" ht="28.7" customHeight="1">
      <c r="A2" s="277" t="s">
        <v>371</v>
      </c>
      <c r="B2" s="277"/>
      <c r="C2" s="277"/>
    </row>
    <row r="3" spans="1:6" ht="25.5" customHeight="1" thickBot="1">
      <c r="A3" s="166"/>
      <c r="B3" s="166"/>
      <c r="C3" s="131" t="s">
        <v>123</v>
      </c>
    </row>
    <row r="4" spans="1:6" ht="46.5" customHeight="1">
      <c r="A4" s="122" t="s">
        <v>45</v>
      </c>
      <c r="B4" s="123" t="s">
        <v>125</v>
      </c>
      <c r="C4" s="124" t="s">
        <v>124</v>
      </c>
    </row>
    <row r="5" spans="1:6" ht="56.25" customHeight="1">
      <c r="A5" s="86" t="s">
        <v>377</v>
      </c>
      <c r="B5" s="87"/>
      <c r="C5" s="176"/>
    </row>
    <row r="6" spans="1:6" ht="56.25" customHeight="1">
      <c r="A6" s="86" t="s">
        <v>372</v>
      </c>
      <c r="B6" s="176"/>
      <c r="C6" s="176"/>
    </row>
    <row r="7" spans="1:6" ht="56.25" customHeight="1">
      <c r="A7" s="86" t="s">
        <v>373</v>
      </c>
      <c r="B7" s="176"/>
      <c r="C7" s="176"/>
    </row>
    <row r="8" spans="1:6" ht="56.25" customHeight="1">
      <c r="A8" s="86" t="s">
        <v>235</v>
      </c>
      <c r="B8" s="176"/>
      <c r="C8" s="176"/>
      <c r="E8" s="173"/>
      <c r="F8" s="173"/>
    </row>
    <row r="9" spans="1:6" ht="56.25" customHeight="1">
      <c r="A9" s="86" t="s">
        <v>374</v>
      </c>
      <c r="B9" s="176"/>
      <c r="C9" s="176"/>
    </row>
    <row r="10" spans="1:6" ht="56.25" customHeight="1">
      <c r="A10" s="86" t="s">
        <v>375</v>
      </c>
      <c r="B10" s="176"/>
      <c r="C10" s="176"/>
    </row>
    <row r="11" spans="1:6" ht="56.25" customHeight="1">
      <c r="A11" s="86" t="s">
        <v>376</v>
      </c>
      <c r="B11" s="176"/>
      <c r="C11" s="176"/>
    </row>
    <row r="12" spans="1:6" ht="56.25" customHeight="1">
      <c r="A12" s="86" t="s">
        <v>369</v>
      </c>
      <c r="B12" s="87"/>
      <c r="C12" s="176"/>
    </row>
    <row r="13" spans="1:6" ht="56.25" customHeight="1">
      <c r="A13" s="88" t="s">
        <v>370</v>
      </c>
      <c r="B13" s="89"/>
      <c r="C13" s="177"/>
    </row>
    <row r="14" spans="1:6" ht="38.25" customHeight="1">
      <c r="A14" s="276"/>
      <c r="B14" s="276"/>
      <c r="C14" s="276"/>
    </row>
  </sheetData>
  <mergeCells count="2">
    <mergeCell ref="A2:C2"/>
    <mergeCell ref="A14:C14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5" sqref="A5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236</v>
      </c>
    </row>
    <row r="2" spans="1:3" s="49" customFormat="1" ht="48" customHeight="1">
      <c r="A2" s="277" t="s">
        <v>351</v>
      </c>
      <c r="B2" s="277"/>
      <c r="C2" s="277"/>
    </row>
    <row r="3" spans="1:3" ht="33" customHeight="1" thickBot="1">
      <c r="A3" s="166"/>
      <c r="B3" s="166"/>
      <c r="C3" s="131" t="s">
        <v>123</v>
      </c>
    </row>
    <row r="4" spans="1:3" ht="66.75" customHeight="1">
      <c r="A4" s="122" t="s">
        <v>45</v>
      </c>
      <c r="B4" s="123" t="s">
        <v>125</v>
      </c>
      <c r="C4" s="124" t="s">
        <v>124</v>
      </c>
    </row>
    <row r="5" spans="1:3" ht="58.5" customHeight="1">
      <c r="A5" s="86" t="s">
        <v>378</v>
      </c>
      <c r="B5" s="174"/>
      <c r="C5" s="174"/>
    </row>
    <row r="6" spans="1:3" ht="58.5" customHeight="1">
      <c r="A6" s="86" t="s">
        <v>352</v>
      </c>
      <c r="B6" s="174"/>
      <c r="C6" s="174"/>
    </row>
    <row r="7" spans="1:3" ht="58.5" customHeight="1">
      <c r="A7" s="86" t="s">
        <v>353</v>
      </c>
      <c r="B7" s="174"/>
      <c r="C7" s="174"/>
    </row>
    <row r="8" spans="1:3" ht="58.5" customHeight="1">
      <c r="A8" s="86" t="s">
        <v>354</v>
      </c>
      <c r="B8" s="174"/>
      <c r="C8" s="174"/>
    </row>
    <row r="9" spans="1:3" ht="58.5" customHeight="1">
      <c r="A9" s="86" t="s">
        <v>355</v>
      </c>
      <c r="B9" s="174"/>
      <c r="C9" s="174"/>
    </row>
    <row r="10" spans="1:3" ht="58.5" customHeight="1">
      <c r="A10" s="86" t="s">
        <v>349</v>
      </c>
      <c r="B10" s="87"/>
      <c r="C10" s="174"/>
    </row>
    <row r="11" spans="1:3" ht="58.5" customHeight="1">
      <c r="A11" s="88" t="s">
        <v>350</v>
      </c>
      <c r="B11" s="89"/>
      <c r="C11" s="175"/>
    </row>
    <row r="12" spans="1:3" ht="45" customHeight="1">
      <c r="A12" s="276"/>
      <c r="B12" s="276"/>
      <c r="C12" s="276"/>
    </row>
  </sheetData>
  <mergeCells count="2">
    <mergeCell ref="A2:C2"/>
    <mergeCell ref="A12:C12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5" activePane="bottomLeft" state="frozen"/>
      <selection activeCell="A15" sqref="A15:A17"/>
      <selection pane="bottomLeft" activeCell="H8" sqref="H8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237</v>
      </c>
    </row>
    <row r="2" spans="1:4" s="49" customFormat="1" ht="28.7" customHeight="1">
      <c r="A2" s="277" t="s">
        <v>259</v>
      </c>
      <c r="B2" s="277"/>
      <c r="C2" s="277"/>
      <c r="D2" s="277"/>
    </row>
    <row r="3" spans="1:4" ht="24" customHeight="1" thickBot="1">
      <c r="D3" s="48" t="s">
        <v>123</v>
      </c>
    </row>
    <row r="4" spans="1:4" ht="28.5" customHeight="1">
      <c r="A4" s="122" t="s">
        <v>45</v>
      </c>
      <c r="B4" s="123" t="s">
        <v>147</v>
      </c>
      <c r="C4" s="123" t="s">
        <v>238</v>
      </c>
      <c r="D4" s="124" t="s">
        <v>146</v>
      </c>
    </row>
    <row r="5" spans="1:4" ht="28.5" customHeight="1">
      <c r="A5" s="90" t="s">
        <v>358</v>
      </c>
      <c r="B5" s="91" t="s">
        <v>145</v>
      </c>
      <c r="C5" s="178"/>
      <c r="D5" s="92"/>
    </row>
    <row r="6" spans="1:4" ht="28.5" customHeight="1">
      <c r="A6" s="90" t="s">
        <v>129</v>
      </c>
      <c r="B6" s="91" t="s">
        <v>117</v>
      </c>
      <c r="C6" s="178"/>
      <c r="D6" s="92"/>
    </row>
    <row r="7" spans="1:4" ht="28.5" customHeight="1">
      <c r="A7" s="90" t="s">
        <v>143</v>
      </c>
      <c r="B7" s="91" t="s">
        <v>116</v>
      </c>
      <c r="C7" s="178"/>
      <c r="D7" s="92"/>
    </row>
    <row r="8" spans="1:4" ht="28.5" customHeight="1">
      <c r="A8" s="90" t="s">
        <v>127</v>
      </c>
      <c r="B8" s="91" t="s">
        <v>144</v>
      </c>
      <c r="C8" s="178"/>
      <c r="D8" s="92"/>
    </row>
    <row r="9" spans="1:4" ht="28.5" customHeight="1">
      <c r="A9" s="90" t="s">
        <v>143</v>
      </c>
      <c r="B9" s="91" t="s">
        <v>114</v>
      </c>
      <c r="C9" s="178"/>
      <c r="D9" s="92"/>
    </row>
    <row r="10" spans="1:4" ht="28.5" customHeight="1">
      <c r="A10" s="90" t="s">
        <v>359</v>
      </c>
      <c r="B10" s="91" t="s">
        <v>142</v>
      </c>
      <c r="C10" s="178"/>
      <c r="D10" s="92"/>
    </row>
    <row r="11" spans="1:4" ht="28.5" customHeight="1">
      <c r="A11" s="90" t="s">
        <v>129</v>
      </c>
      <c r="B11" s="91" t="s">
        <v>141</v>
      </c>
      <c r="C11" s="178"/>
      <c r="D11" s="92"/>
    </row>
    <row r="12" spans="1:4" ht="28.5" customHeight="1">
      <c r="A12" s="90" t="s">
        <v>127</v>
      </c>
      <c r="B12" s="91" t="s">
        <v>140</v>
      </c>
      <c r="C12" s="178"/>
      <c r="D12" s="92"/>
    </row>
    <row r="13" spans="1:4" ht="28.5" customHeight="1">
      <c r="A13" s="90" t="s">
        <v>360</v>
      </c>
      <c r="B13" s="91" t="s">
        <v>139</v>
      </c>
      <c r="C13" s="178">
        <f>SUM(C14:C15)</f>
        <v>0</v>
      </c>
      <c r="D13" s="92"/>
    </row>
    <row r="14" spans="1:4" ht="28.5" customHeight="1">
      <c r="A14" s="90" t="s">
        <v>129</v>
      </c>
      <c r="B14" s="91" t="s">
        <v>138</v>
      </c>
      <c r="C14" s="178"/>
      <c r="D14" s="92"/>
    </row>
    <row r="15" spans="1:4" ht="28.5" customHeight="1">
      <c r="A15" s="90" t="s">
        <v>127</v>
      </c>
      <c r="B15" s="91" t="s">
        <v>137</v>
      </c>
      <c r="C15" s="178"/>
      <c r="D15" s="92"/>
    </row>
    <row r="16" spans="1:4" ht="28.5" customHeight="1">
      <c r="A16" s="90" t="s">
        <v>356</v>
      </c>
      <c r="B16" s="91" t="s">
        <v>136</v>
      </c>
      <c r="C16" s="178"/>
      <c r="D16" s="92"/>
    </row>
    <row r="17" spans="1:4" ht="28.5" customHeight="1">
      <c r="A17" s="90" t="s">
        <v>129</v>
      </c>
      <c r="B17" s="91" t="s">
        <v>135</v>
      </c>
      <c r="C17" s="178"/>
      <c r="D17" s="92"/>
    </row>
    <row r="18" spans="1:4" ht="28.5" customHeight="1">
      <c r="A18" s="90" t="s">
        <v>132</v>
      </c>
      <c r="B18" s="91"/>
      <c r="C18" s="178"/>
      <c r="D18" s="92"/>
    </row>
    <row r="19" spans="1:4" ht="28.5" customHeight="1">
      <c r="A19" s="90" t="s">
        <v>239</v>
      </c>
      <c r="B19" s="91" t="s">
        <v>134</v>
      </c>
      <c r="C19" s="178"/>
      <c r="D19" s="92"/>
    </row>
    <row r="20" spans="1:4" ht="28.5" customHeight="1">
      <c r="A20" s="90" t="s">
        <v>127</v>
      </c>
      <c r="B20" s="91" t="s">
        <v>133</v>
      </c>
      <c r="C20" s="178"/>
      <c r="D20" s="92"/>
    </row>
    <row r="21" spans="1:4" ht="28.5" customHeight="1">
      <c r="A21" s="90" t="s">
        <v>132</v>
      </c>
      <c r="B21" s="91"/>
      <c r="C21" s="178"/>
      <c r="D21" s="92"/>
    </row>
    <row r="22" spans="1:4" ht="28.5" customHeight="1">
      <c r="A22" s="90" t="s">
        <v>240</v>
      </c>
      <c r="B22" s="91" t="s">
        <v>131</v>
      </c>
      <c r="C22" s="178"/>
      <c r="D22" s="92"/>
    </row>
    <row r="23" spans="1:4" ht="28.5" customHeight="1">
      <c r="A23" s="90" t="s">
        <v>357</v>
      </c>
      <c r="B23" s="91" t="s">
        <v>130</v>
      </c>
      <c r="C23" s="178"/>
      <c r="D23" s="92"/>
    </row>
    <row r="24" spans="1:4" ht="28.5" customHeight="1">
      <c r="A24" s="90" t="s">
        <v>129</v>
      </c>
      <c r="B24" s="91" t="s">
        <v>128</v>
      </c>
      <c r="C24" s="178"/>
      <c r="D24" s="92"/>
    </row>
    <row r="25" spans="1:4" ht="28.5" customHeight="1">
      <c r="A25" s="93" t="s">
        <v>127</v>
      </c>
      <c r="B25" s="94" t="s">
        <v>126</v>
      </c>
      <c r="C25" s="179"/>
      <c r="D25" s="95"/>
    </row>
    <row r="26" spans="1:4" ht="43.5" customHeight="1">
      <c r="A26" s="276"/>
      <c r="B26" s="276"/>
      <c r="C26" s="276"/>
      <c r="D26" s="276"/>
    </row>
  </sheetData>
  <mergeCells count="2">
    <mergeCell ref="A2:D2"/>
    <mergeCell ref="A26:D26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L13" sqref="L13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241</v>
      </c>
      <c r="B1" s="55"/>
      <c r="C1" s="55"/>
      <c r="D1" s="55"/>
    </row>
    <row r="2" spans="1:5" s="53" customFormat="1" ht="28.7" customHeight="1">
      <c r="A2" s="280" t="s">
        <v>361</v>
      </c>
      <c r="B2" s="280"/>
      <c r="C2" s="280"/>
      <c r="D2" s="280"/>
      <c r="E2" s="280"/>
    </row>
    <row r="3" spans="1:5" ht="22.5" customHeight="1" thickBot="1">
      <c r="B3" s="167"/>
      <c r="C3" s="167"/>
      <c r="D3" s="167"/>
      <c r="E3" s="132" t="s">
        <v>123</v>
      </c>
    </row>
    <row r="4" spans="1:5" ht="57.75" customHeight="1">
      <c r="A4" s="125" t="s">
        <v>51</v>
      </c>
      <c r="B4" s="126" t="s">
        <v>242</v>
      </c>
      <c r="C4" s="126" t="s">
        <v>238</v>
      </c>
      <c r="D4" s="126" t="s">
        <v>243</v>
      </c>
      <c r="E4" s="127" t="s">
        <v>244</v>
      </c>
    </row>
    <row r="5" spans="1:5" ht="57.75" customHeight="1">
      <c r="A5" s="96" t="s">
        <v>363</v>
      </c>
      <c r="B5" s="97" t="s">
        <v>245</v>
      </c>
      <c r="C5" s="98"/>
      <c r="D5" s="98"/>
      <c r="E5" s="99"/>
    </row>
    <row r="6" spans="1:5" ht="57.75" customHeight="1">
      <c r="A6" s="96" t="s">
        <v>148</v>
      </c>
      <c r="B6" s="97" t="s">
        <v>246</v>
      </c>
      <c r="C6" s="98"/>
      <c r="D6" s="98"/>
      <c r="E6" s="99"/>
    </row>
    <row r="7" spans="1:5" ht="57.75" customHeight="1">
      <c r="A7" s="96" t="s">
        <v>247</v>
      </c>
      <c r="B7" s="97" t="s">
        <v>248</v>
      </c>
      <c r="C7" s="98"/>
      <c r="D7" s="98"/>
      <c r="E7" s="99"/>
    </row>
    <row r="8" spans="1:5" ht="57.75" customHeight="1">
      <c r="A8" s="96" t="s">
        <v>362</v>
      </c>
      <c r="B8" s="97" t="s">
        <v>249</v>
      </c>
      <c r="C8" s="98"/>
      <c r="D8" s="98"/>
      <c r="E8" s="99"/>
    </row>
    <row r="9" spans="1:5" ht="57.75" customHeight="1">
      <c r="A9" s="96" t="s">
        <v>148</v>
      </c>
      <c r="B9" s="97" t="s">
        <v>250</v>
      </c>
      <c r="C9" s="98"/>
      <c r="D9" s="98"/>
      <c r="E9" s="99"/>
    </row>
    <row r="10" spans="1:5" ht="57.75" customHeight="1">
      <c r="A10" s="100" t="s">
        <v>247</v>
      </c>
      <c r="B10" s="101" t="s">
        <v>251</v>
      </c>
      <c r="C10" s="102"/>
      <c r="D10" s="102"/>
      <c r="E10" s="103"/>
    </row>
    <row r="11" spans="1:5" ht="41.45" customHeight="1">
      <c r="A11" s="279"/>
      <c r="B11" s="279"/>
      <c r="C11" s="279"/>
      <c r="D11" s="279"/>
      <c r="E11" s="279"/>
    </row>
  </sheetData>
  <mergeCells count="2">
    <mergeCell ref="A11:E11"/>
    <mergeCell ref="A2:E2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4" topLeftCell="A5" activePane="bottomLeft" state="frozen"/>
      <selection activeCell="G18" sqref="G18"/>
      <selection pane="bottomLeft" activeCell="P23" sqref="P23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252</v>
      </c>
      <c r="B1" s="8"/>
    </row>
    <row r="2" spans="1:6" s="57" customFormat="1" ht="28.7" customHeight="1">
      <c r="A2" s="281" t="s">
        <v>364</v>
      </c>
      <c r="B2" s="281"/>
      <c r="C2" s="281"/>
      <c r="D2" s="281"/>
      <c r="E2" s="281"/>
      <c r="F2" s="281"/>
    </row>
    <row r="3" spans="1:6" ht="14.25" customHeight="1" thickBot="1">
      <c r="A3" s="282" t="s">
        <v>123</v>
      </c>
      <c r="B3" s="282"/>
      <c r="C3" s="282"/>
      <c r="D3" s="282"/>
      <c r="E3" s="282"/>
      <c r="F3" s="282"/>
    </row>
    <row r="4" spans="1:6" ht="62.25" customHeight="1">
      <c r="A4" s="128" t="s">
        <v>150</v>
      </c>
      <c r="B4" s="129" t="s">
        <v>253</v>
      </c>
      <c r="C4" s="129" t="s">
        <v>149</v>
      </c>
      <c r="D4" s="129" t="s">
        <v>254</v>
      </c>
      <c r="E4" s="129" t="s">
        <v>255</v>
      </c>
      <c r="F4" s="130" t="s">
        <v>256</v>
      </c>
    </row>
    <row r="5" spans="1:6" ht="62.25" customHeight="1">
      <c r="A5" s="104">
        <v>1</v>
      </c>
      <c r="B5" s="105"/>
      <c r="C5" s="106"/>
      <c r="D5" s="105"/>
      <c r="E5" s="107"/>
      <c r="F5" s="108"/>
    </row>
    <row r="6" spans="1:6" ht="62.25" customHeight="1">
      <c r="A6" s="104">
        <v>2</v>
      </c>
      <c r="B6" s="105"/>
      <c r="C6" s="106"/>
      <c r="D6" s="105"/>
      <c r="E6" s="107"/>
      <c r="F6" s="108"/>
    </row>
    <row r="7" spans="1:6" ht="62.25" customHeight="1">
      <c r="A7" s="109">
        <v>3</v>
      </c>
      <c r="B7" s="110"/>
      <c r="C7" s="110"/>
      <c r="D7" s="110"/>
      <c r="E7" s="110"/>
      <c r="F7" s="111"/>
    </row>
    <row r="8" spans="1:6" ht="33" customHeight="1">
      <c r="A8" s="283"/>
      <c r="B8" s="283"/>
      <c r="C8" s="283"/>
      <c r="D8" s="283"/>
      <c r="E8" s="283"/>
      <c r="F8" s="283"/>
    </row>
  </sheetData>
  <mergeCells count="3">
    <mergeCell ref="A2:F2"/>
    <mergeCell ref="A3:F3"/>
    <mergeCell ref="A8:F8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A2" sqref="A2:D12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7" customHeight="1">
      <c r="A1" s="262" t="s">
        <v>385</v>
      </c>
      <c r="B1" s="263"/>
      <c r="C1" s="263"/>
      <c r="D1" s="263"/>
    </row>
    <row r="2" spans="1:4" ht="13.5" customHeight="1">
      <c r="A2" s="264" t="s">
        <v>437</v>
      </c>
      <c r="B2" s="264"/>
      <c r="C2" s="264"/>
      <c r="D2" s="264"/>
    </row>
    <row r="3" spans="1:4" ht="13.5" customHeight="1">
      <c r="A3" s="264"/>
      <c r="B3" s="264"/>
      <c r="C3" s="264"/>
      <c r="D3" s="264"/>
    </row>
    <row r="4" spans="1:4" ht="13.5" customHeight="1">
      <c r="A4" s="264"/>
      <c r="B4" s="264"/>
      <c r="C4" s="264"/>
      <c r="D4" s="264"/>
    </row>
    <row r="5" spans="1:4" ht="13.5" customHeight="1">
      <c r="A5" s="264"/>
      <c r="B5" s="264"/>
      <c r="C5" s="264"/>
      <c r="D5" s="264"/>
    </row>
    <row r="6" spans="1:4" ht="13.5" customHeight="1">
      <c r="A6" s="264"/>
      <c r="B6" s="264"/>
      <c r="C6" s="264"/>
      <c r="D6" s="264"/>
    </row>
    <row r="7" spans="1:4" ht="13.5" customHeight="1">
      <c r="A7" s="264"/>
      <c r="B7" s="264"/>
      <c r="C7" s="264"/>
      <c r="D7" s="264"/>
    </row>
    <row r="8" spans="1:4" ht="13.5" customHeight="1">
      <c r="A8" s="264"/>
      <c r="B8" s="264"/>
      <c r="C8" s="264"/>
      <c r="D8" s="264"/>
    </row>
    <row r="9" spans="1:4" ht="13.5" customHeight="1">
      <c r="A9" s="264"/>
      <c r="B9" s="264"/>
      <c r="C9" s="264"/>
      <c r="D9" s="264"/>
    </row>
    <row r="10" spans="1:4" ht="13.5" customHeight="1">
      <c r="A10" s="264"/>
      <c r="B10" s="264"/>
      <c r="C10" s="264"/>
      <c r="D10" s="264"/>
    </row>
    <row r="11" spans="1:4" ht="13.5" customHeight="1">
      <c r="A11" s="264"/>
      <c r="B11" s="264"/>
      <c r="C11" s="264"/>
      <c r="D11" s="264"/>
    </row>
    <row r="12" spans="1:4" ht="174" customHeight="1">
      <c r="A12" s="264"/>
      <c r="B12" s="264"/>
      <c r="C12" s="264"/>
      <c r="D12" s="264"/>
    </row>
  </sheetData>
  <mergeCells count="2">
    <mergeCell ref="A1:D1"/>
    <mergeCell ref="A2:D12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9"/>
  <sheetViews>
    <sheetView showGridLines="0" showZeros="0" workbookViewId="0">
      <selection activeCell="C6" sqref="C6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157</v>
      </c>
    </row>
    <row r="2" spans="1:43" ht="30.75" customHeight="1">
      <c r="A2" s="261" t="s">
        <v>327</v>
      </c>
      <c r="B2" s="261"/>
      <c r="C2" s="261"/>
      <c r="D2" s="26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2" t="s">
        <v>104</v>
      </c>
      <c r="B4" s="113" t="s">
        <v>324</v>
      </c>
      <c r="C4" s="114" t="s">
        <v>326</v>
      </c>
      <c r="D4" s="115" t="s">
        <v>151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92</v>
      </c>
      <c r="B5" s="218">
        <v>6876</v>
      </c>
      <c r="C5" s="222">
        <v>6818</v>
      </c>
      <c r="D5" s="156">
        <f>C5/B5</f>
        <v>0.99156486329261195</v>
      </c>
    </row>
    <row r="6" spans="1:43" s="8" customFormat="1" ht="24.95" customHeight="1">
      <c r="A6" s="70" t="s">
        <v>4</v>
      </c>
      <c r="B6" s="219">
        <v>2091</v>
      </c>
      <c r="C6" s="256">
        <v>1977</v>
      </c>
      <c r="D6" s="156">
        <f t="shared" ref="D6:D24" si="0">C6/B6</f>
        <v>0.94548063127690096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6</v>
      </c>
      <c r="B7" s="219"/>
      <c r="C7" s="223"/>
      <c r="D7" s="156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7</v>
      </c>
      <c r="B8" s="219"/>
      <c r="C8" s="223"/>
      <c r="D8" s="156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9</v>
      </c>
      <c r="B9" s="219"/>
      <c r="C9" s="223">
        <v>28</v>
      </c>
      <c r="D9" s="15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10</v>
      </c>
      <c r="B10" s="219"/>
      <c r="C10" s="223"/>
      <c r="D10" s="15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11</v>
      </c>
      <c r="B11" s="219"/>
      <c r="C11" s="223"/>
      <c r="D11" s="15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282</v>
      </c>
      <c r="B12" s="219">
        <v>77</v>
      </c>
      <c r="C12" s="223">
        <v>79</v>
      </c>
      <c r="D12" s="156">
        <f t="shared" si="0"/>
        <v>1.025974025974026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283</v>
      </c>
      <c r="B13" s="219">
        <v>1068</v>
      </c>
      <c r="C13" s="256">
        <v>988</v>
      </c>
      <c r="D13" s="156">
        <f t="shared" si="0"/>
        <v>0.92509363295880154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284</v>
      </c>
      <c r="B14" s="219">
        <v>280</v>
      </c>
      <c r="C14" s="223">
        <v>237</v>
      </c>
      <c r="D14" s="156">
        <f t="shared" si="0"/>
        <v>0.84642857142857142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285</v>
      </c>
      <c r="B15" s="219">
        <v>320</v>
      </c>
      <c r="C15" s="223">
        <v>394</v>
      </c>
      <c r="D15" s="156">
        <f t="shared" si="0"/>
        <v>1.23125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286</v>
      </c>
      <c r="B16" s="219">
        <v>343</v>
      </c>
      <c r="C16" s="223">
        <v>346</v>
      </c>
      <c r="D16" s="156">
        <f t="shared" si="0"/>
        <v>1.0087463556851313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287</v>
      </c>
      <c r="B17" s="219">
        <v>2192</v>
      </c>
      <c r="C17" s="223">
        <v>2560</v>
      </c>
      <c r="D17" s="156">
        <f t="shared" si="0"/>
        <v>1.167883211678832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15</v>
      </c>
      <c r="B18" s="219"/>
      <c r="C18" s="223"/>
      <c r="D18" s="156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16</v>
      </c>
      <c r="B19" s="219"/>
      <c r="C19" s="223"/>
      <c r="D19" s="15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17</v>
      </c>
      <c r="B20" s="219"/>
      <c r="C20" s="223"/>
      <c r="D20" s="15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18</v>
      </c>
      <c r="B21" s="219"/>
      <c r="C21" s="223"/>
      <c r="D21" s="156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19</v>
      </c>
      <c r="B22" s="219"/>
      <c r="C22" s="223"/>
      <c r="D22" s="156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20</v>
      </c>
      <c r="B23" s="219"/>
      <c r="C23" s="223"/>
      <c r="D23" s="156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21</v>
      </c>
      <c r="B24" s="219">
        <v>505</v>
      </c>
      <c r="C24" s="223">
        <v>209</v>
      </c>
      <c r="D24" s="156">
        <f t="shared" si="0"/>
        <v>0.41386138613861384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22</v>
      </c>
      <c r="B25" s="220"/>
      <c r="C25" s="223"/>
      <c r="D25" s="156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23</v>
      </c>
      <c r="B26" s="220"/>
      <c r="C26" s="223"/>
      <c r="D26" s="15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39</v>
      </c>
      <c r="B27" s="220"/>
      <c r="C27" s="223"/>
      <c r="D27" s="15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40</v>
      </c>
      <c r="B28" s="220"/>
      <c r="C28" s="223"/>
      <c r="D28" s="15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41</v>
      </c>
      <c r="B29" s="221"/>
      <c r="C29" s="224"/>
      <c r="D29" s="15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autoFilter ref="B1:B29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E13" sqref="E13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6.25" customHeight="1">
      <c r="A1" s="262" t="s">
        <v>386</v>
      </c>
      <c r="B1" s="263"/>
      <c r="C1" s="263"/>
      <c r="D1" s="263"/>
    </row>
    <row r="2" spans="1:4" ht="13.5" customHeight="1">
      <c r="A2" s="265" t="s">
        <v>436</v>
      </c>
      <c r="B2" s="266"/>
      <c r="C2" s="266"/>
      <c r="D2" s="266"/>
    </row>
    <row r="3" spans="1:4" ht="13.5" customHeight="1">
      <c r="A3" s="266"/>
      <c r="B3" s="266"/>
      <c r="C3" s="266"/>
      <c r="D3" s="266"/>
    </row>
    <row r="4" spans="1:4" ht="13.5" customHeight="1">
      <c r="A4" s="266"/>
      <c r="B4" s="266"/>
      <c r="C4" s="266"/>
      <c r="D4" s="266"/>
    </row>
    <row r="5" spans="1:4" ht="13.5" customHeight="1">
      <c r="A5" s="266"/>
      <c r="B5" s="266"/>
      <c r="C5" s="266"/>
      <c r="D5" s="266"/>
    </row>
    <row r="6" spans="1:4" ht="13.5" customHeight="1">
      <c r="A6" s="266"/>
      <c r="B6" s="266"/>
      <c r="C6" s="266"/>
      <c r="D6" s="266"/>
    </row>
    <row r="7" spans="1:4" ht="13.5" customHeight="1">
      <c r="A7" s="266"/>
      <c r="B7" s="266"/>
      <c r="C7" s="266"/>
      <c r="D7" s="266"/>
    </row>
    <row r="8" spans="1:4" ht="13.5" customHeight="1">
      <c r="A8" s="266"/>
      <c r="B8" s="266"/>
      <c r="C8" s="266"/>
      <c r="D8" s="266"/>
    </row>
    <row r="9" spans="1:4" ht="13.5" customHeight="1">
      <c r="A9" s="266"/>
      <c r="B9" s="266"/>
      <c r="C9" s="266"/>
      <c r="D9" s="266"/>
    </row>
    <row r="10" spans="1:4" ht="13.5" customHeight="1">
      <c r="A10" s="266"/>
      <c r="B10" s="266"/>
      <c r="C10" s="266"/>
      <c r="D10" s="266"/>
    </row>
    <row r="11" spans="1:4" ht="13.5" customHeight="1">
      <c r="A11" s="266"/>
      <c r="B11" s="266"/>
      <c r="C11" s="266"/>
      <c r="D11" s="266"/>
    </row>
    <row r="12" spans="1:4" ht="13.5" customHeight="1">
      <c r="A12" s="266"/>
      <c r="B12" s="266"/>
      <c r="C12" s="266"/>
      <c r="D12" s="266"/>
    </row>
    <row r="13" spans="1:4" ht="133.5" customHeight="1">
      <c r="A13" s="266"/>
      <c r="B13" s="266"/>
      <c r="C13" s="266"/>
      <c r="D13" s="266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12" workbookViewId="0">
      <selection activeCell="C61" sqref="C61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158</v>
      </c>
    </row>
    <row r="2" spans="1:254" s="23" customFormat="1" ht="33" customHeight="1">
      <c r="A2" s="267" t="s">
        <v>328</v>
      </c>
      <c r="B2" s="267"/>
      <c r="C2" s="267"/>
      <c r="D2" s="26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19" t="s">
        <v>68</v>
      </c>
      <c r="B4" s="120" t="s">
        <v>38</v>
      </c>
      <c r="C4" s="120" t="s">
        <v>8</v>
      </c>
      <c r="D4" s="115" t="s">
        <v>152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2" t="s">
        <v>43</v>
      </c>
      <c r="B5" s="149">
        <f>SUM(B6:B17)</f>
        <v>3563</v>
      </c>
      <c r="C5" s="149">
        <v>3585</v>
      </c>
      <c r="D5" s="158">
        <f>IFERROR(C5/B5,0)</f>
        <v>1.0061745719898962</v>
      </c>
    </row>
    <row r="6" spans="1:254" s="26" customFormat="1" ht="24.95" customHeight="1">
      <c r="A6" s="152" t="s">
        <v>212</v>
      </c>
      <c r="B6" s="149"/>
      <c r="C6" s="149"/>
      <c r="D6" s="158">
        <f t="shared" ref="D6:D61" si="0">IFERROR(C6/B6,0)</f>
        <v>0</v>
      </c>
    </row>
    <row r="7" spans="1:254" s="26" customFormat="1" ht="24.95" customHeight="1">
      <c r="A7" s="152" t="s">
        <v>214</v>
      </c>
      <c r="B7" s="149"/>
      <c r="C7" s="149"/>
      <c r="D7" s="158">
        <f t="shared" si="0"/>
        <v>0</v>
      </c>
    </row>
    <row r="8" spans="1:254" s="26" customFormat="1" ht="24.95" customHeight="1">
      <c r="A8" s="152" t="s">
        <v>215</v>
      </c>
      <c r="B8" s="149"/>
      <c r="C8" s="149"/>
      <c r="D8" s="158">
        <f t="shared" si="0"/>
        <v>0</v>
      </c>
    </row>
    <row r="9" spans="1:254" s="26" customFormat="1" ht="24.95" customHeight="1">
      <c r="A9" s="152" t="s">
        <v>216</v>
      </c>
      <c r="B9" s="149"/>
      <c r="C9" s="149"/>
      <c r="D9" s="158">
        <f t="shared" si="0"/>
        <v>0</v>
      </c>
    </row>
    <row r="10" spans="1:254" s="26" customFormat="1" ht="24.95" customHeight="1">
      <c r="A10" s="152" t="s">
        <v>223</v>
      </c>
      <c r="B10" s="149">
        <v>2785</v>
      </c>
      <c r="C10" s="149">
        <v>2785</v>
      </c>
      <c r="D10" s="158">
        <f t="shared" si="0"/>
        <v>1</v>
      </c>
    </row>
    <row r="11" spans="1:254" s="26" customFormat="1" ht="24.95" customHeight="1">
      <c r="A11" s="152" t="s">
        <v>222</v>
      </c>
      <c r="B11" s="149">
        <v>778</v>
      </c>
      <c r="C11" s="149">
        <v>800</v>
      </c>
      <c r="D11" s="158">
        <f t="shared" si="0"/>
        <v>1.0282776349614395</v>
      </c>
    </row>
    <row r="12" spans="1:254" s="26" customFormat="1" ht="24.95" customHeight="1">
      <c r="A12" s="152" t="s">
        <v>217</v>
      </c>
      <c r="B12" s="149"/>
      <c r="C12" s="149"/>
      <c r="D12" s="158">
        <f t="shared" si="0"/>
        <v>0</v>
      </c>
    </row>
    <row r="13" spans="1:254" s="26" customFormat="1" ht="24.95" customHeight="1">
      <c r="A13" s="152" t="s">
        <v>218</v>
      </c>
      <c r="B13" s="149"/>
      <c r="C13" s="149"/>
      <c r="D13" s="158">
        <f t="shared" si="0"/>
        <v>0</v>
      </c>
    </row>
    <row r="14" spans="1:254" s="26" customFormat="1" ht="24.95" customHeight="1">
      <c r="A14" s="152" t="s">
        <v>219</v>
      </c>
      <c r="B14" s="149"/>
      <c r="C14" s="149"/>
      <c r="D14" s="158">
        <f t="shared" si="0"/>
        <v>0</v>
      </c>
    </row>
    <row r="15" spans="1:254" s="26" customFormat="1" ht="24.95" customHeight="1">
      <c r="A15" s="152" t="s">
        <v>220</v>
      </c>
      <c r="B15" s="149"/>
      <c r="C15" s="149"/>
      <c r="D15" s="158">
        <f t="shared" si="0"/>
        <v>0</v>
      </c>
    </row>
    <row r="16" spans="1:254" s="26" customFormat="1" ht="24.95" customHeight="1">
      <c r="A16" s="152" t="s">
        <v>221</v>
      </c>
      <c r="B16" s="149"/>
      <c r="C16" s="149"/>
      <c r="D16" s="158">
        <f t="shared" si="0"/>
        <v>0</v>
      </c>
    </row>
    <row r="17" spans="1:4" s="26" customFormat="1" ht="24.95" customHeight="1">
      <c r="A17" s="78" t="s">
        <v>213</v>
      </c>
      <c r="B17" s="149"/>
      <c r="C17" s="149"/>
      <c r="D17" s="158">
        <f t="shared" si="0"/>
        <v>0</v>
      </c>
    </row>
    <row r="18" spans="1:4" s="26" customFormat="1" ht="24.95" customHeight="1">
      <c r="A18" s="78" t="s">
        <v>174</v>
      </c>
      <c r="B18" s="149"/>
      <c r="C18" s="149"/>
      <c r="D18" s="158">
        <f t="shared" si="0"/>
        <v>0</v>
      </c>
    </row>
    <row r="19" spans="1:4" s="26" customFormat="1" ht="24.95" customHeight="1">
      <c r="A19" s="78" t="s">
        <v>177</v>
      </c>
      <c r="B19" s="149"/>
      <c r="C19" s="149"/>
      <c r="D19" s="158">
        <f t="shared" si="0"/>
        <v>0</v>
      </c>
    </row>
    <row r="20" spans="1:4" s="26" customFormat="1" ht="24.95" customHeight="1">
      <c r="A20" s="78" t="s">
        <v>175</v>
      </c>
      <c r="B20" s="149"/>
      <c r="C20" s="149"/>
      <c r="D20" s="158">
        <f t="shared" si="0"/>
        <v>0</v>
      </c>
    </row>
    <row r="21" spans="1:4" s="26" customFormat="1" ht="24.95" customHeight="1">
      <c r="A21" s="78" t="s">
        <v>176</v>
      </c>
      <c r="B21" s="149"/>
      <c r="C21" s="149"/>
      <c r="D21" s="158">
        <f t="shared" si="0"/>
        <v>0</v>
      </c>
    </row>
    <row r="22" spans="1:4" s="26" customFormat="1" ht="24.95" customHeight="1">
      <c r="A22" s="78" t="s">
        <v>178</v>
      </c>
      <c r="B22" s="149"/>
      <c r="C22" s="149"/>
      <c r="D22" s="158">
        <f t="shared" si="0"/>
        <v>0</v>
      </c>
    </row>
    <row r="23" spans="1:4" s="26" customFormat="1" ht="24.95" customHeight="1">
      <c r="A23" s="78" t="s">
        <v>179</v>
      </c>
      <c r="B23" s="149"/>
      <c r="C23" s="149"/>
      <c r="D23" s="158">
        <f t="shared" si="0"/>
        <v>0</v>
      </c>
    </row>
    <row r="24" spans="1:4" s="26" customFormat="1" ht="24.95" customHeight="1">
      <c r="A24" s="78" t="s">
        <v>180</v>
      </c>
      <c r="B24" s="149"/>
      <c r="C24" s="149"/>
      <c r="D24" s="158">
        <f t="shared" si="0"/>
        <v>0</v>
      </c>
    </row>
    <row r="25" spans="1:4" s="26" customFormat="1" ht="24.95" customHeight="1">
      <c r="A25" s="78" t="s">
        <v>181</v>
      </c>
      <c r="B25" s="149"/>
      <c r="C25" s="149"/>
      <c r="D25" s="158">
        <f t="shared" si="0"/>
        <v>0</v>
      </c>
    </row>
    <row r="26" spans="1:4" s="26" customFormat="1" ht="24.95" customHeight="1">
      <c r="A26" s="78" t="s">
        <v>182</v>
      </c>
      <c r="B26" s="149"/>
      <c r="C26" s="149"/>
      <c r="D26" s="158">
        <f t="shared" si="0"/>
        <v>0</v>
      </c>
    </row>
    <row r="27" spans="1:4" s="26" customFormat="1" ht="24.95" customHeight="1">
      <c r="A27" s="78" t="s">
        <v>183</v>
      </c>
      <c r="B27" s="149"/>
      <c r="C27" s="149"/>
      <c r="D27" s="158">
        <f t="shared" si="0"/>
        <v>0</v>
      </c>
    </row>
    <row r="28" spans="1:4" s="26" customFormat="1" ht="24.95" customHeight="1">
      <c r="A28" s="78" t="s">
        <v>184</v>
      </c>
      <c r="B28" s="149"/>
      <c r="C28" s="149"/>
      <c r="D28" s="158">
        <f t="shared" si="0"/>
        <v>0</v>
      </c>
    </row>
    <row r="29" spans="1:4" s="26" customFormat="1" ht="24.95" customHeight="1">
      <c r="A29" s="78" t="s">
        <v>185</v>
      </c>
      <c r="B29" s="149"/>
      <c r="C29" s="149"/>
      <c r="D29" s="158">
        <f t="shared" si="0"/>
        <v>0</v>
      </c>
    </row>
    <row r="30" spans="1:4" s="26" customFormat="1" ht="24.95" customHeight="1">
      <c r="A30" s="78" t="s">
        <v>186</v>
      </c>
      <c r="B30" s="149"/>
      <c r="C30" s="149"/>
      <c r="D30" s="158">
        <f t="shared" si="0"/>
        <v>0</v>
      </c>
    </row>
    <row r="31" spans="1:4" s="26" customFormat="1" ht="24.95" customHeight="1">
      <c r="A31" s="78" t="s">
        <v>187</v>
      </c>
      <c r="B31" s="149"/>
      <c r="C31" s="149"/>
      <c r="D31" s="158">
        <f t="shared" si="0"/>
        <v>0</v>
      </c>
    </row>
    <row r="32" spans="1:4" s="26" customFormat="1" ht="24.95" customHeight="1">
      <c r="A32" s="78" t="s">
        <v>189</v>
      </c>
      <c r="B32" s="149"/>
      <c r="C32" s="149"/>
      <c r="D32" s="158">
        <f t="shared" si="0"/>
        <v>0</v>
      </c>
    </row>
    <row r="33" spans="1:4" s="26" customFormat="1" ht="24.95" customHeight="1">
      <c r="A33" s="78" t="s">
        <v>188</v>
      </c>
      <c r="B33" s="149"/>
      <c r="C33" s="149"/>
      <c r="D33" s="158">
        <f t="shared" si="0"/>
        <v>0</v>
      </c>
    </row>
    <row r="34" spans="1:4" s="26" customFormat="1" ht="24.95" customHeight="1">
      <c r="A34" s="78" t="s">
        <v>190</v>
      </c>
      <c r="B34" s="149"/>
      <c r="C34" s="149"/>
      <c r="D34" s="158">
        <f t="shared" si="0"/>
        <v>0</v>
      </c>
    </row>
    <row r="35" spans="1:4" s="26" customFormat="1" ht="24.95" customHeight="1">
      <c r="A35" s="78" t="s">
        <v>191</v>
      </c>
      <c r="B35" s="149"/>
      <c r="C35" s="149"/>
      <c r="D35" s="158">
        <f t="shared" si="0"/>
        <v>0</v>
      </c>
    </row>
    <row r="36" spans="1:4" s="26" customFormat="1" ht="24.95" customHeight="1">
      <c r="A36" s="78" t="s">
        <v>192</v>
      </c>
      <c r="B36" s="149"/>
      <c r="C36" s="149"/>
      <c r="D36" s="158">
        <f t="shared" si="0"/>
        <v>0</v>
      </c>
    </row>
    <row r="37" spans="1:4" s="26" customFormat="1" ht="24.95" customHeight="1">
      <c r="A37" s="78" t="s">
        <v>193</v>
      </c>
      <c r="B37" s="149"/>
      <c r="C37" s="149"/>
      <c r="D37" s="158">
        <f t="shared" si="0"/>
        <v>0</v>
      </c>
    </row>
    <row r="38" spans="1:4" s="26" customFormat="1" ht="24.95" customHeight="1">
      <c r="A38" s="78" t="s">
        <v>194</v>
      </c>
      <c r="B38" s="149"/>
      <c r="C38" s="149"/>
      <c r="D38" s="158">
        <f t="shared" si="0"/>
        <v>0</v>
      </c>
    </row>
    <row r="39" spans="1:4" s="26" customFormat="1" ht="24.95" customHeight="1">
      <c r="A39" s="78" t="s">
        <v>42</v>
      </c>
      <c r="B39" s="228">
        <v>348</v>
      </c>
      <c r="C39" s="228">
        <v>544</v>
      </c>
      <c r="D39" s="158">
        <f t="shared" si="0"/>
        <v>1.5632183908045978</v>
      </c>
    </row>
    <row r="40" spans="1:4" s="26" customFormat="1" ht="24.95" customHeight="1">
      <c r="A40" s="78" t="s">
        <v>46</v>
      </c>
      <c r="B40" s="229">
        <v>75</v>
      </c>
      <c r="C40" s="229">
        <v>76</v>
      </c>
      <c r="D40" s="158">
        <f t="shared" si="0"/>
        <v>1.0133333333333334</v>
      </c>
    </row>
    <row r="41" spans="1:4" s="26" customFormat="1" ht="24.95" customHeight="1">
      <c r="A41" s="78" t="s">
        <v>195</v>
      </c>
      <c r="B41" s="229"/>
      <c r="C41" s="229"/>
      <c r="D41" s="158">
        <f t="shared" si="0"/>
        <v>0</v>
      </c>
    </row>
    <row r="42" spans="1:4" s="26" customFormat="1" ht="24.95" customHeight="1">
      <c r="A42" s="78" t="s">
        <v>47</v>
      </c>
      <c r="B42" s="230"/>
      <c r="C42" s="230"/>
      <c r="D42" s="158">
        <f t="shared" si="0"/>
        <v>0</v>
      </c>
    </row>
    <row r="43" spans="1:4" s="26" customFormat="1" ht="24.95" customHeight="1">
      <c r="A43" s="78" t="s">
        <v>48</v>
      </c>
      <c r="B43" s="230"/>
      <c r="C43" s="230">
        <v>100</v>
      </c>
      <c r="D43" s="158">
        <f t="shared" si="0"/>
        <v>0</v>
      </c>
    </row>
    <row r="44" spans="1:4" s="26" customFormat="1" ht="24.95" customHeight="1">
      <c r="A44" s="78" t="s">
        <v>49</v>
      </c>
      <c r="B44" s="230"/>
      <c r="C44" s="230"/>
      <c r="D44" s="158">
        <f t="shared" si="0"/>
        <v>0</v>
      </c>
    </row>
    <row r="45" spans="1:4" s="26" customFormat="1" ht="24.95" customHeight="1">
      <c r="A45" s="78" t="s">
        <v>196</v>
      </c>
      <c r="B45" s="230"/>
      <c r="C45" s="230"/>
      <c r="D45" s="158">
        <f t="shared" si="0"/>
        <v>0</v>
      </c>
    </row>
    <row r="46" spans="1:4" s="26" customFormat="1" ht="24.95" customHeight="1">
      <c r="A46" s="78" t="s">
        <v>197</v>
      </c>
      <c r="B46" s="230"/>
      <c r="C46" s="230"/>
      <c r="D46" s="158">
        <f t="shared" si="0"/>
        <v>0</v>
      </c>
    </row>
    <row r="47" spans="1:4" s="26" customFormat="1" ht="24.95" customHeight="1">
      <c r="A47" s="78" t="s">
        <v>198</v>
      </c>
      <c r="B47" s="230">
        <v>49</v>
      </c>
      <c r="C47" s="230">
        <v>74</v>
      </c>
      <c r="D47" s="158">
        <f t="shared" si="0"/>
        <v>1.510204081632653</v>
      </c>
    </row>
    <row r="48" spans="1:4" s="26" customFormat="1" ht="24.95" customHeight="1">
      <c r="A48" s="78" t="s">
        <v>199</v>
      </c>
      <c r="B48" s="230"/>
      <c r="C48" s="230"/>
      <c r="D48" s="158">
        <f t="shared" si="0"/>
        <v>0</v>
      </c>
    </row>
    <row r="49" spans="1:4" s="26" customFormat="1" ht="24.95" customHeight="1">
      <c r="A49" s="78" t="s">
        <v>200</v>
      </c>
      <c r="B49" s="230"/>
      <c r="C49" s="230"/>
      <c r="D49" s="158">
        <f t="shared" si="0"/>
        <v>0</v>
      </c>
    </row>
    <row r="50" spans="1:4" s="26" customFormat="1" ht="24.95" customHeight="1">
      <c r="A50" s="78" t="s">
        <v>201</v>
      </c>
      <c r="B50" s="230"/>
      <c r="C50" s="230"/>
      <c r="D50" s="158">
        <f t="shared" si="0"/>
        <v>0</v>
      </c>
    </row>
    <row r="51" spans="1:4" s="26" customFormat="1" ht="24.95" customHeight="1">
      <c r="A51" s="78" t="s">
        <v>202</v>
      </c>
      <c r="B51" s="230">
        <v>224</v>
      </c>
      <c r="C51" s="230">
        <v>294</v>
      </c>
      <c r="D51" s="158">
        <f t="shared" si="0"/>
        <v>1.3125</v>
      </c>
    </row>
    <row r="52" spans="1:4" s="26" customFormat="1" ht="24.95" customHeight="1">
      <c r="A52" s="78" t="s">
        <v>203</v>
      </c>
      <c r="B52" s="231"/>
      <c r="C52" s="231"/>
      <c r="D52" s="158">
        <f t="shared" si="0"/>
        <v>0</v>
      </c>
    </row>
    <row r="53" spans="1:4" s="26" customFormat="1" ht="24.95" customHeight="1">
      <c r="A53" s="78" t="s">
        <v>204</v>
      </c>
      <c r="B53" s="231"/>
      <c r="C53" s="231"/>
      <c r="D53" s="158">
        <f t="shared" si="0"/>
        <v>0</v>
      </c>
    </row>
    <row r="54" spans="1:4" s="26" customFormat="1" ht="24.95" customHeight="1">
      <c r="A54" s="78" t="s">
        <v>205</v>
      </c>
      <c r="B54" s="231"/>
      <c r="C54" s="231"/>
      <c r="D54" s="158">
        <f t="shared" si="0"/>
        <v>0</v>
      </c>
    </row>
    <row r="55" spans="1:4" s="26" customFormat="1" ht="24.95" customHeight="1">
      <c r="A55" s="78" t="s">
        <v>206</v>
      </c>
      <c r="B55" s="231"/>
      <c r="C55" s="231"/>
      <c r="D55" s="158">
        <f t="shared" si="0"/>
        <v>0</v>
      </c>
    </row>
    <row r="56" spans="1:4" s="26" customFormat="1" ht="24.95" customHeight="1">
      <c r="A56" s="78" t="s">
        <v>207</v>
      </c>
      <c r="B56" s="231"/>
      <c r="C56" s="231"/>
      <c r="D56" s="158">
        <f t="shared" si="0"/>
        <v>0</v>
      </c>
    </row>
    <row r="57" spans="1:4" s="26" customFormat="1" ht="24.95" customHeight="1">
      <c r="A57" s="78" t="s">
        <v>208</v>
      </c>
      <c r="B57" s="231"/>
      <c r="C57" s="231"/>
      <c r="D57" s="158">
        <f t="shared" si="0"/>
        <v>0</v>
      </c>
    </row>
    <row r="58" spans="1:4" s="26" customFormat="1" ht="24.95" customHeight="1">
      <c r="A58" s="78" t="s">
        <v>209</v>
      </c>
      <c r="B58" s="232"/>
      <c r="C58" s="232"/>
      <c r="D58" s="158">
        <f t="shared" si="0"/>
        <v>0</v>
      </c>
    </row>
    <row r="59" spans="1:4" s="26" customFormat="1" ht="24.95" customHeight="1">
      <c r="A59" s="78" t="s">
        <v>210</v>
      </c>
      <c r="B59" s="232"/>
      <c r="C59" s="232"/>
      <c r="D59" s="158">
        <f t="shared" si="0"/>
        <v>0</v>
      </c>
    </row>
    <row r="60" spans="1:4" s="26" customFormat="1" ht="24.95" customHeight="1">
      <c r="A60" s="78" t="s">
        <v>211</v>
      </c>
      <c r="B60" s="232"/>
      <c r="C60" s="232"/>
      <c r="D60" s="158">
        <f t="shared" si="0"/>
        <v>0</v>
      </c>
    </row>
    <row r="61" spans="1:4" s="26" customFormat="1" ht="24.95" customHeight="1">
      <c r="A61" s="79" t="s">
        <v>50</v>
      </c>
      <c r="B61" s="241">
        <v>3911</v>
      </c>
      <c r="C61" s="241">
        <v>4129</v>
      </c>
      <c r="D61" s="180">
        <f t="shared" si="0"/>
        <v>1.0557402198926107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topLeftCell="A7" workbookViewId="0">
      <selection activeCell="E10" sqref="E10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159</v>
      </c>
      <c r="B1" s="31"/>
      <c r="C1" s="31"/>
    </row>
    <row r="2" spans="1:4" s="31" customFormat="1" ht="20.25">
      <c r="A2" s="268" t="s">
        <v>329</v>
      </c>
      <c r="B2" s="268"/>
      <c r="C2" s="268"/>
      <c r="D2" s="268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1" t="s">
        <v>105</v>
      </c>
      <c r="B4" s="116" t="s">
        <v>330</v>
      </c>
      <c r="C4" s="117" t="s">
        <v>331</v>
      </c>
      <c r="D4" s="118" t="s">
        <v>152</v>
      </c>
    </row>
    <row r="5" spans="1:4" s="34" customFormat="1" ht="24.95" customHeight="1">
      <c r="A5" s="80" t="s">
        <v>53</v>
      </c>
      <c r="B5" s="138">
        <f>SUM(B6:B19)</f>
        <v>1</v>
      </c>
      <c r="C5" s="138"/>
      <c r="D5" s="160">
        <f>C5/B5</f>
        <v>0</v>
      </c>
    </row>
    <row r="6" spans="1:4" s="34" customFormat="1" ht="24.95" customHeight="1">
      <c r="A6" s="76" t="s">
        <v>55</v>
      </c>
      <c r="B6" s="81"/>
      <c r="C6" s="81"/>
      <c r="D6" s="82"/>
    </row>
    <row r="7" spans="1:4" s="34" customFormat="1" ht="24.95" customHeight="1">
      <c r="A7" s="76" t="s">
        <v>56</v>
      </c>
      <c r="B7" s="81"/>
      <c r="C7" s="81"/>
      <c r="D7" s="82"/>
    </row>
    <row r="8" spans="1:4" s="34" customFormat="1" ht="24.95" customHeight="1">
      <c r="A8" s="76" t="s">
        <v>57</v>
      </c>
      <c r="B8" s="81"/>
      <c r="C8" s="81"/>
      <c r="D8" s="82"/>
    </row>
    <row r="9" spans="1:4" s="34" customFormat="1" ht="24.95" customHeight="1">
      <c r="A9" s="76" t="s">
        <v>58</v>
      </c>
      <c r="B9" s="81"/>
      <c r="C9" s="81"/>
      <c r="D9" s="82"/>
    </row>
    <row r="10" spans="1:4" s="34" customFormat="1" ht="24.95" customHeight="1">
      <c r="A10" s="76" t="s">
        <v>59</v>
      </c>
      <c r="B10" s="81"/>
      <c r="C10" s="81"/>
      <c r="D10" s="159"/>
    </row>
    <row r="11" spans="1:4" s="34" customFormat="1" ht="24.95" customHeight="1">
      <c r="A11" s="76" t="s">
        <v>60</v>
      </c>
      <c r="B11" s="81"/>
      <c r="C11" s="81"/>
      <c r="D11" s="82"/>
    </row>
    <row r="12" spans="1:4" s="35" customFormat="1" ht="24.95" customHeight="1">
      <c r="A12" s="76" t="s">
        <v>61</v>
      </c>
      <c r="B12" s="233"/>
      <c r="C12" s="233"/>
      <c r="D12" s="159"/>
    </row>
    <row r="13" spans="1:4" s="36" customFormat="1" ht="24.95" customHeight="1">
      <c r="A13" s="76" t="s">
        <v>62</v>
      </c>
      <c r="B13" s="81"/>
      <c r="C13" s="81"/>
      <c r="D13" s="82"/>
    </row>
    <row r="14" spans="1:4" ht="24.95" customHeight="1">
      <c r="A14" s="76" t="s">
        <v>63</v>
      </c>
      <c r="B14" s="81"/>
      <c r="C14" s="81"/>
      <c r="D14" s="82"/>
    </row>
    <row r="15" spans="1:4" ht="24.95" customHeight="1">
      <c r="A15" s="76" t="s">
        <v>64</v>
      </c>
      <c r="B15" s="81"/>
      <c r="C15" s="81"/>
      <c r="D15" s="82"/>
    </row>
    <row r="16" spans="1:4" ht="24.95" customHeight="1">
      <c r="A16" s="76" t="s">
        <v>65</v>
      </c>
      <c r="B16" s="81"/>
      <c r="C16" s="81"/>
      <c r="D16" s="82"/>
    </row>
    <row r="17" spans="1:4" ht="33" customHeight="1">
      <c r="A17" s="76" t="s">
        <v>67</v>
      </c>
      <c r="B17" s="81"/>
      <c r="C17" s="81"/>
      <c r="D17" s="82"/>
    </row>
    <row r="18" spans="1:4" ht="24.95" customHeight="1">
      <c r="A18" s="76" t="s">
        <v>66</v>
      </c>
      <c r="B18" s="81">
        <v>1</v>
      </c>
      <c r="C18" s="81"/>
      <c r="D18" s="159">
        <f>C18/B18</f>
        <v>0</v>
      </c>
    </row>
    <row r="19" spans="1:4" ht="24.95" customHeight="1">
      <c r="A19" s="83"/>
      <c r="B19" s="84"/>
      <c r="C19" s="84"/>
      <c r="D19" s="85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A2" sqref="A2:D16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262" t="s">
        <v>387</v>
      </c>
      <c r="B1" s="263"/>
      <c r="C1" s="263"/>
      <c r="D1" s="263"/>
    </row>
    <row r="2" spans="1:4" ht="13.5" customHeight="1">
      <c r="A2" s="269" t="s">
        <v>388</v>
      </c>
      <c r="B2" s="270"/>
      <c r="C2" s="270"/>
      <c r="D2" s="270"/>
    </row>
    <row r="3" spans="1:4" ht="13.5" customHeight="1">
      <c r="A3" s="270"/>
      <c r="B3" s="270"/>
      <c r="C3" s="270"/>
      <c r="D3" s="270"/>
    </row>
    <row r="4" spans="1:4" ht="13.5" customHeight="1">
      <c r="A4" s="270"/>
      <c r="B4" s="270"/>
      <c r="C4" s="270"/>
      <c r="D4" s="270"/>
    </row>
    <row r="5" spans="1:4" ht="13.5" customHeight="1">
      <c r="A5" s="270"/>
      <c r="B5" s="270"/>
      <c r="C5" s="270"/>
      <c r="D5" s="270"/>
    </row>
    <row r="6" spans="1:4" ht="13.5" customHeight="1">
      <c r="A6" s="270"/>
      <c r="B6" s="270"/>
      <c r="C6" s="270"/>
      <c r="D6" s="270"/>
    </row>
    <row r="7" spans="1:4" ht="13.5" customHeight="1">
      <c r="A7" s="270"/>
      <c r="B7" s="270"/>
      <c r="C7" s="270"/>
      <c r="D7" s="270"/>
    </row>
    <row r="8" spans="1:4" ht="13.5" customHeight="1">
      <c r="A8" s="270"/>
      <c r="B8" s="270"/>
      <c r="C8" s="270"/>
      <c r="D8" s="270"/>
    </row>
    <row r="9" spans="1:4" ht="13.5" customHeight="1">
      <c r="A9" s="270"/>
      <c r="B9" s="270"/>
      <c r="C9" s="270"/>
      <c r="D9" s="270"/>
    </row>
    <row r="10" spans="1:4" ht="13.5" customHeight="1">
      <c r="A10" s="270"/>
      <c r="B10" s="270"/>
      <c r="C10" s="270"/>
      <c r="D10" s="270"/>
    </row>
    <row r="11" spans="1:4" ht="13.5" customHeight="1">
      <c r="A11" s="270"/>
      <c r="B11" s="270"/>
      <c r="C11" s="270"/>
      <c r="D11" s="270"/>
    </row>
    <row r="12" spans="1:4" ht="13.5" customHeight="1">
      <c r="A12" s="270"/>
      <c r="B12" s="270"/>
      <c r="C12" s="270"/>
      <c r="D12" s="270"/>
    </row>
    <row r="13" spans="1:4" ht="13.5" customHeight="1">
      <c r="A13" s="270"/>
      <c r="B13" s="270"/>
      <c r="C13" s="270"/>
      <c r="D13" s="270"/>
    </row>
    <row r="14" spans="1:4" ht="13.5" customHeight="1">
      <c r="A14" s="270"/>
      <c r="B14" s="270"/>
      <c r="C14" s="270"/>
      <c r="D14" s="270"/>
    </row>
    <row r="15" spans="1:4" ht="13.5" customHeight="1">
      <c r="A15" s="270"/>
      <c r="B15" s="270"/>
      <c r="C15" s="270"/>
      <c r="D15" s="270"/>
    </row>
    <row r="16" spans="1:4" ht="13.5" customHeight="1">
      <c r="A16" s="270"/>
      <c r="B16" s="270"/>
      <c r="C16" s="270"/>
      <c r="D16" s="270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  <vt:lpstr>'20-债务还本付息'!Print_Area</vt:lpstr>
      <vt:lpstr>'10-2023公共支出'!Print_Titles</vt:lpstr>
      <vt:lpstr>'11-2023公共转移支付收入'!Print_Titles</vt:lpstr>
      <vt:lpstr>'1-2022公共收入'!Print_Titles</vt:lpstr>
      <vt:lpstr>'15-2023国资收入'!Print_Titles</vt:lpstr>
      <vt:lpstr>'16-2023国资支出'!Print_Titles</vt:lpstr>
      <vt:lpstr>'2-2022公共支出'!Print_Titles</vt:lpstr>
      <vt:lpstr>'3-2022公共转移支付收入'!Print_Titles</vt:lpstr>
      <vt:lpstr>'7-2022国资收入'!Print_Titles</vt:lpstr>
      <vt:lpstr>'8-2022国资支出'!Print_Titles</vt:lpstr>
      <vt:lpstr>'9-2023公共收入'!Print_Titles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2023-02-14T08:22:19Z</dcterms:modified>
</cp:coreProperties>
</file>