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2010" windowWidth="19200" windowHeight="8970" tabRatio="959"/>
  </bookViews>
  <sheets>
    <sheet name="封面" sheetId="82" r:id="rId1"/>
    <sheet name="目录" sheetId="81" r:id="rId2"/>
    <sheet name="01-2019全区收入" sheetId="57" r:id="rId3"/>
    <sheet name="02-2019全区支出" sheetId="58" r:id="rId4"/>
    <sheet name="03-2019公共平衡 " sheetId="26" r:id="rId5"/>
    <sheet name="04-2019公共本级支出功能 " sheetId="27" r:id="rId6"/>
    <sheet name="05-2019公共线下 " sheetId="32" r:id="rId7"/>
    <sheet name="06-2019转移支付分地区" sheetId="59" r:id="rId8"/>
    <sheet name="07-2019转移支付分项目 " sheetId="60" r:id="rId9"/>
    <sheet name="8-2019基金平衡" sheetId="33" r:id="rId10"/>
    <sheet name="9-2019基金支出" sheetId="19" r:id="rId11"/>
    <sheet name="10-2019基金转移支付" sheetId="62" r:id="rId12"/>
    <sheet name="11-2019国资 " sheetId="48" r:id="rId13"/>
    <sheet name="12-2020公共平衡" sheetId="71" r:id="rId14"/>
    <sheet name="13-2020公共本级支出功能 " sheetId="38" r:id="rId15"/>
    <sheet name="14-2020公共基本和项目 " sheetId="39" r:id="rId16"/>
    <sheet name="15-2020公共本级基本支出经济 " sheetId="36" r:id="rId17"/>
    <sheet name="16-2020公共线下" sheetId="29" r:id="rId18"/>
    <sheet name="17-2020转移支付分地区" sheetId="53" r:id="rId19"/>
    <sheet name="18-2020转移支付分项目" sheetId="54" r:id="rId20"/>
    <sheet name="19-2020基金平衡" sheetId="35" r:id="rId21"/>
    <sheet name="20-2020基金支出" sheetId="7" r:id="rId22"/>
    <sheet name="21-2020基金转移支付" sheetId="61" r:id="rId23"/>
    <sheet name="22-2020国资" sheetId="49" r:id="rId24"/>
    <sheet name="23-2020新增债券安排" sheetId="70" r:id="rId25"/>
    <sheet name="24-2019债务限额、余额" sheetId="65" r:id="rId26"/>
    <sheet name="25-2019、2020一般债务余额" sheetId="66" r:id="rId27"/>
    <sheet name="26-2019、2020专项债务余额" sheetId="67" r:id="rId28"/>
    <sheet name="27-债务还本付息" sheetId="68" r:id="rId29"/>
    <sheet name="28-2020年提前下达" sheetId="69" r:id="rId30"/>
    <sheet name="29-社保" sheetId="80" r:id="rId31"/>
  </sheets>
  <definedNames>
    <definedName name="_xlnm._FilterDatabase" localSheetId="5" hidden="1">'04-2019公共本级支出功能 '!$A$4:$L$4</definedName>
    <definedName name="_xlnm._FilterDatabase" localSheetId="8" hidden="1">'07-2019转移支付分项目 '!$A$5:$A$14</definedName>
    <definedName name="_xlnm._FilterDatabase" localSheetId="14" hidden="1">'13-2020公共本级支出功能 '!$A$5:$B$499</definedName>
    <definedName name="_xlnm._FilterDatabase" localSheetId="19" hidden="1">'18-2020转移支付分项目'!$A$5:$A$84</definedName>
    <definedName name="_xlnm._FilterDatabase" localSheetId="21" hidden="1">'20-2020基金支出'!$A$4:$B$57</definedName>
    <definedName name="_xlnm._FilterDatabase" localSheetId="10" hidden="1">'9-2019基金支出'!$A$4:$B$4</definedName>
    <definedName name="_GoBack" localSheetId="0">封面!$A$1</definedName>
    <definedName name="fa" localSheetId="8">#REF!</definedName>
    <definedName name="fa" localSheetId="11">#REF!</definedName>
    <definedName name="fa" localSheetId="19">#REF!</definedName>
    <definedName name="fa" localSheetId="22">#REF!</definedName>
    <definedName name="fa">#REF!</definedName>
    <definedName name="_xlnm.Print_Area" localSheetId="2">'01-2019全区收入'!$A$1:$C$26</definedName>
    <definedName name="_xlnm.Print_Area" localSheetId="3">'02-2019全区支出'!$A$1:$C$31</definedName>
    <definedName name="_xlnm.Print_Area" localSheetId="4">'03-2019公共平衡 '!$A$1:$L$42</definedName>
    <definedName name="_xlnm.Print_Area" localSheetId="5">'04-2019公共本级支出功能 '!$A$1:$B$554</definedName>
    <definedName name="_xlnm.Print_Area" localSheetId="6">'05-2019公共线下 '!$A$1:$D$61</definedName>
    <definedName name="_xlnm.Print_Area" localSheetId="7">'06-2019转移支付分地区'!$A$1:$D$33</definedName>
    <definedName name="_xlnm.Print_Area" localSheetId="8">'07-2019转移支付分项目 '!$A$1:$C$31</definedName>
    <definedName name="_xlnm.Print_Area" localSheetId="12">'11-2019国资 '!$A$1:$L$24</definedName>
    <definedName name="_xlnm.Print_Area" localSheetId="13">'12-2020公共平衡'!$A$1:$F$41</definedName>
    <definedName name="_xlnm.Print_Area" localSheetId="14">'13-2020公共本级支出功能 '!$A$1:$B$499</definedName>
    <definedName name="_xlnm.Print_Area" localSheetId="15">'14-2020公共基本和项目 '!$A$1:$D$33</definedName>
    <definedName name="_xlnm.Print_Area" localSheetId="16">'15-2020公共本级基本支出经济 '!$A$1:$B$30</definedName>
    <definedName name="_xlnm.Print_Area" localSheetId="17">'16-2020公共线下'!$A$1:$D$61</definedName>
    <definedName name="_xlnm.Print_Area" localSheetId="18">'17-2020转移支付分地区'!$A$1:$B$36</definedName>
    <definedName name="_xlnm.Print_Area" localSheetId="19">'18-2020转移支付分项目'!$A$1:$B$31</definedName>
    <definedName name="_xlnm.Print_Area" localSheetId="20">'19-2020基金平衡'!$A$1:$D$25</definedName>
    <definedName name="_xlnm.Print_Area" localSheetId="21">'20-2020基金支出'!$A$1:$B$57</definedName>
    <definedName name="_xlnm.Print_Area" localSheetId="28">'27-债务还本付息'!$A$1:$C$26</definedName>
    <definedName name="_xlnm.Print_Area" localSheetId="9">'8-2019基金平衡'!$A$1:$L$28</definedName>
    <definedName name="_xlnm.Print_Area" localSheetId="10">'9-2019基金支出'!$A$1:$B$55</definedName>
    <definedName name="_xlnm.Print_Titles" localSheetId="4">'03-2019公共平衡 '!$2:$4</definedName>
    <definedName name="_xlnm.Print_Titles" localSheetId="5">'04-2019公共本级支出功能 '!$2:$5</definedName>
    <definedName name="_xlnm.Print_Titles" localSheetId="6">'05-2019公共线下 '!$2:$4</definedName>
    <definedName name="_xlnm.Print_Titles" localSheetId="7">'06-2019转移支付分地区'!$2:$6</definedName>
    <definedName name="_xlnm.Print_Titles" localSheetId="8">'07-2019转移支付分项目 '!$2:$5</definedName>
    <definedName name="_xlnm.Print_Titles" localSheetId="14">'13-2020公共本级支出功能 '!$2:$4</definedName>
    <definedName name="_xlnm.Print_Titles" localSheetId="16">'15-2020公共本级基本支出经济 '!$2:$5</definedName>
    <definedName name="_xlnm.Print_Titles" localSheetId="17">'16-2020公共线下'!$1:$4</definedName>
    <definedName name="_xlnm.Print_Titles" localSheetId="18">'17-2020转移支付分地区'!$2:$6</definedName>
    <definedName name="_xlnm.Print_Titles" localSheetId="19">'18-2020转移支付分项目'!$2:$5</definedName>
    <definedName name="_xlnm.Print_Titles" localSheetId="21">'20-2020基金支出'!$2:$4</definedName>
    <definedName name="_xlnm.Print_Titles" localSheetId="9">'8-2019基金平衡'!$1:$4</definedName>
    <definedName name="_xlnm.Print_Titles" localSheetId="10">'9-2019基金支出'!$2:$4</definedName>
    <definedName name="地区名称" localSheetId="4">#REF!</definedName>
    <definedName name="地区名称" localSheetId="5">#REF!</definedName>
    <definedName name="地区名称" localSheetId="6">#REF!</definedName>
    <definedName name="地区名称" localSheetId="7">#REF!</definedName>
    <definedName name="地区名称" localSheetId="8">#REF!</definedName>
    <definedName name="地区名称" localSheetId="11">#REF!</definedName>
    <definedName name="地区名称" localSheetId="12">#REF!</definedName>
    <definedName name="地区名称" localSheetId="14">#REF!</definedName>
    <definedName name="地区名称" localSheetId="17">#REF!</definedName>
    <definedName name="地区名称" localSheetId="18">#REF!</definedName>
    <definedName name="地区名称" localSheetId="19">#REF!</definedName>
    <definedName name="地区名称" localSheetId="20">#REF!</definedName>
    <definedName name="地区名称" localSheetId="22">#REF!</definedName>
    <definedName name="地区名称" localSheetId="23">#REF!</definedName>
    <definedName name="地区名称" localSheetId="9">#REF!</definedName>
    <definedName name="地区名称">#REF!</definedName>
  </definedNames>
  <calcPr calcId="124519" iterate="1"/>
</workbook>
</file>

<file path=xl/calcChain.xml><?xml version="1.0" encoding="utf-8"?>
<calcChain xmlns="http://schemas.openxmlformats.org/spreadsheetml/2006/main">
  <c r="D6" i="80"/>
  <c r="B6"/>
  <c r="B5" s="1"/>
  <c r="C8" i="69"/>
  <c r="C5"/>
  <c r="C23" i="68"/>
  <c r="C16"/>
  <c r="C13"/>
  <c r="C5"/>
  <c r="C11" i="66"/>
  <c r="C10"/>
  <c r="C7"/>
  <c r="D5" i="80" l="1"/>
  <c r="D18" s="1"/>
  <c r="D28" i="59"/>
  <c r="D6" s="1"/>
  <c r="C6"/>
</calcChain>
</file>

<file path=xl/sharedStrings.xml><?xml version="1.0" encoding="utf-8"?>
<sst xmlns="http://schemas.openxmlformats.org/spreadsheetml/2006/main" count="2218" uniqueCount="1308">
  <si>
    <t>收      入</t>
    <phoneticPr fontId="3" type="noConversion"/>
  </si>
  <si>
    <t>支      出</t>
    <phoneticPr fontId="3" type="noConversion"/>
  </si>
  <si>
    <t>总  计</t>
    <phoneticPr fontId="5" type="noConversion"/>
  </si>
  <si>
    <t>本级收入合计</t>
  </si>
  <si>
    <t>本级支出合计</t>
  </si>
  <si>
    <t xml:space="preserve">    增值税</t>
  </si>
  <si>
    <t xml:space="preserve">    专项收入</t>
  </si>
  <si>
    <t>一、一般公共服务支出</t>
  </si>
  <si>
    <t>二、外交支出</t>
  </si>
  <si>
    <t>三、国防支出</t>
  </si>
  <si>
    <t>四、公共安全支出</t>
  </si>
  <si>
    <t>五、教育支出</t>
  </si>
  <si>
    <t>六、科学技术支出</t>
  </si>
  <si>
    <t>八、社会保障和就业支出</t>
  </si>
  <si>
    <t>十、节能环保支出</t>
  </si>
  <si>
    <t>十一、城乡社区支出</t>
  </si>
  <si>
    <t>十二、农林水支出</t>
  </si>
  <si>
    <t>十三、交通运输支出</t>
  </si>
  <si>
    <t>十五、商业服务业等支出</t>
  </si>
  <si>
    <t>十六、金融支出</t>
  </si>
  <si>
    <t>十九、住房保障支出</t>
  </si>
  <si>
    <t xml:space="preserve">    行政事业性收费收入</t>
  </si>
  <si>
    <t>二十、粮油物资储备支出</t>
  </si>
  <si>
    <t xml:space="preserve">    罚没收入</t>
  </si>
  <si>
    <t xml:space="preserve">    其他收入</t>
  </si>
  <si>
    <t>预算数</t>
    <phoneticPr fontId="3" type="noConversion"/>
  </si>
  <si>
    <t>转移性收入合计</t>
    <phoneticPr fontId="3" type="noConversion"/>
  </si>
  <si>
    <t>转移性支出合计</t>
    <phoneticPr fontId="3" type="noConversion"/>
  </si>
  <si>
    <t>单位：万元</t>
    <phoneticPr fontId="3" type="noConversion"/>
  </si>
  <si>
    <t>项         目</t>
  </si>
  <si>
    <t xml:space="preserve">       增值税和消费税税收返还 </t>
  </si>
  <si>
    <t xml:space="preserve">       所得税基数返还</t>
  </si>
  <si>
    <t>单位：万元</t>
    <phoneticPr fontId="13" type="noConversion"/>
  </si>
  <si>
    <t>预算数</t>
    <phoneticPr fontId="3" type="noConversion"/>
  </si>
  <si>
    <t>支        出</t>
    <phoneticPr fontId="3" type="noConversion"/>
  </si>
  <si>
    <t>总  计</t>
    <phoneticPr fontId="3" type="noConversion"/>
  </si>
  <si>
    <t>本级收入合计</t>
    <phoneticPr fontId="3" type="noConversion"/>
  </si>
  <si>
    <t>本级支出合计</t>
    <phoneticPr fontId="3" type="noConversion"/>
  </si>
  <si>
    <t>收        入</t>
    <phoneticPr fontId="3" type="noConversion"/>
  </si>
  <si>
    <t>总  计</t>
    <phoneticPr fontId="3" type="noConversion"/>
  </si>
  <si>
    <t>支        出</t>
    <phoneticPr fontId="3" type="noConversion"/>
  </si>
  <si>
    <t>执行数</t>
    <phoneticPr fontId="3" type="noConversion"/>
  </si>
  <si>
    <t xml:space="preserve"> </t>
    <phoneticPr fontId="3" type="noConversion"/>
  </si>
  <si>
    <t xml:space="preserve">       均衡性转移支付 </t>
  </si>
  <si>
    <t xml:space="preserve">       县级基本财力保障机制奖补资金 </t>
  </si>
  <si>
    <t xml:space="preserve">       产粮（油）大县奖励资金 </t>
  </si>
  <si>
    <t xml:space="preserve">       重点生态功能区转移支付 </t>
  </si>
  <si>
    <t xml:space="preserve">       固定数额补助 </t>
  </si>
  <si>
    <t>三、调入预算稳定调节基金</t>
  </si>
  <si>
    <t>预算数</t>
    <phoneticPr fontId="3" type="noConversion"/>
  </si>
  <si>
    <t>（按经济分类科目）</t>
    <phoneticPr fontId="3" type="noConversion"/>
  </si>
  <si>
    <t>单位：万元</t>
    <phoneticPr fontId="3" type="noConversion"/>
  </si>
  <si>
    <t xml:space="preserve">           支       出</t>
    <phoneticPr fontId="3" type="noConversion"/>
  </si>
  <si>
    <t>本级支出合计</t>
    <phoneticPr fontId="31" type="noConversion"/>
  </si>
  <si>
    <t>项目支出</t>
    <phoneticPr fontId="31" type="noConversion"/>
  </si>
  <si>
    <t>基本支出</t>
    <phoneticPr fontId="31" type="noConversion"/>
  </si>
  <si>
    <t>小计</t>
    <phoneticPr fontId="31" type="noConversion"/>
  </si>
  <si>
    <t>单位：万元</t>
    <phoneticPr fontId="31" type="noConversion"/>
  </si>
  <si>
    <t>四、安排预算稳定调节基金</t>
  </si>
  <si>
    <t>表3</t>
    <phoneticPr fontId="3" type="noConversion"/>
  </si>
  <si>
    <t>（按功能分类科目的基本支出和项目支出）</t>
    <phoneticPr fontId="31" type="noConversion"/>
  </si>
  <si>
    <t>四、调入资金</t>
    <phoneticPr fontId="3" type="noConversion"/>
  </si>
  <si>
    <t xml:space="preserve">    地方政府债券收入(新增）</t>
    <phoneticPr fontId="3" type="noConversion"/>
  </si>
  <si>
    <t>六、上年结转</t>
    <phoneticPr fontId="3" type="noConversion"/>
  </si>
  <si>
    <t>四、上年结转</t>
    <phoneticPr fontId="3" type="noConversion"/>
  </si>
  <si>
    <t>一、解决历史遗留问题及改革成本支出</t>
    <phoneticPr fontId="1" type="noConversion"/>
  </si>
  <si>
    <t xml:space="preserve">    国有资源(资产)有偿使用收入</t>
  </si>
  <si>
    <t>二、社会保障和就业支出</t>
  </si>
  <si>
    <t>四、农林水支出</t>
  </si>
  <si>
    <t>五、交通运输支出</t>
  </si>
  <si>
    <t>五、结转下年</t>
    <phoneticPr fontId="3" type="noConversion"/>
  </si>
  <si>
    <t>科学技术支出</t>
  </si>
  <si>
    <t>金融支出</t>
  </si>
  <si>
    <t>收      入</t>
    <phoneticPr fontId="3" type="noConversion"/>
  </si>
  <si>
    <t>支       出</t>
    <phoneticPr fontId="3" type="noConversion"/>
  </si>
  <si>
    <t>总  计</t>
    <phoneticPr fontId="3" type="noConversion"/>
  </si>
  <si>
    <t>本级支出合计</t>
    <phoneticPr fontId="3" type="noConversion"/>
  </si>
  <si>
    <t>转移性收入合计</t>
    <phoneticPr fontId="3" type="noConversion"/>
  </si>
  <si>
    <t>转移性支出合计</t>
    <phoneticPr fontId="3" type="noConversion"/>
  </si>
  <si>
    <t>一、调出资金</t>
    <phoneticPr fontId="3" type="noConversion"/>
  </si>
  <si>
    <t>三、结转下年</t>
    <phoneticPr fontId="3" type="noConversion"/>
  </si>
  <si>
    <t>单位：万元</t>
    <phoneticPr fontId="1" type="noConversion"/>
  </si>
  <si>
    <t>一、利润收入</t>
    <phoneticPr fontId="1" type="noConversion"/>
  </si>
  <si>
    <t>二、股利、股息收入</t>
    <phoneticPr fontId="1" type="noConversion"/>
  </si>
  <si>
    <t xml:space="preserve">  其他国有资本经营预算支出  </t>
    <phoneticPr fontId="1" type="noConversion"/>
  </si>
  <si>
    <t>一、税收收入</t>
    <phoneticPr fontId="1" type="noConversion"/>
  </si>
  <si>
    <t>二、非税收入</t>
    <phoneticPr fontId="1" type="noConversion"/>
  </si>
  <si>
    <t>三、地方政府债务还本支出</t>
    <phoneticPr fontId="1" type="noConversion"/>
  </si>
  <si>
    <t>预算数</t>
    <phoneticPr fontId="3" type="noConversion"/>
  </si>
  <si>
    <t>一、农网还贷资金收入</t>
    <phoneticPr fontId="3" type="noConversion"/>
  </si>
  <si>
    <t>二、港口建设费收入</t>
    <phoneticPr fontId="3" type="noConversion"/>
  </si>
  <si>
    <t>三、国家电影事业发展专项资金收入</t>
    <phoneticPr fontId="3" type="noConversion"/>
  </si>
  <si>
    <t>六、其他支出</t>
    <phoneticPr fontId="3" type="noConversion"/>
  </si>
  <si>
    <t>七、债务付息支出</t>
    <phoneticPr fontId="3" type="noConversion"/>
  </si>
  <si>
    <t>八、债务发行费用支出</t>
    <phoneticPr fontId="3" type="noConversion"/>
  </si>
  <si>
    <t>一般公共服务支出</t>
  </si>
  <si>
    <t>外交支出</t>
  </si>
  <si>
    <t>国防支出</t>
  </si>
  <si>
    <t>公共安全支出</t>
  </si>
  <si>
    <t>教育支出</t>
  </si>
  <si>
    <t>社会保障和就业支出</t>
  </si>
  <si>
    <t>节能环保支出</t>
  </si>
  <si>
    <t>城乡社区支出</t>
  </si>
  <si>
    <t>农林水支出</t>
  </si>
  <si>
    <t>交通运输支出</t>
  </si>
  <si>
    <t>商业服务业等支出</t>
  </si>
  <si>
    <t>援助其他地区支出</t>
  </si>
  <si>
    <t>住房保障支出</t>
  </si>
  <si>
    <t>粮油物资储备支出</t>
  </si>
  <si>
    <t>其他支出</t>
  </si>
  <si>
    <t>债务付息支出</t>
  </si>
  <si>
    <t>二、城乡社区支出</t>
    <phoneticPr fontId="3" type="noConversion"/>
  </si>
  <si>
    <t>三、农林水支出</t>
    <phoneticPr fontId="3" type="noConversion"/>
  </si>
  <si>
    <t>四、交通运输支出</t>
    <phoneticPr fontId="3" type="noConversion"/>
  </si>
  <si>
    <t>二、上年结转</t>
    <phoneticPr fontId="3" type="noConversion"/>
  </si>
  <si>
    <r>
      <t>预 算</t>
    </r>
    <r>
      <rPr>
        <sz val="14"/>
        <rFont val="黑体"/>
        <family val="3"/>
        <charset val="134"/>
      </rPr>
      <t xml:space="preserve"> </t>
    </r>
    <r>
      <rPr>
        <sz val="14"/>
        <rFont val="黑体"/>
        <family val="3"/>
        <charset val="134"/>
      </rPr>
      <t>数</t>
    </r>
    <phoneticPr fontId="31" type="noConversion"/>
  </si>
  <si>
    <t>四、城市公用事业附加收入</t>
    <phoneticPr fontId="3" type="noConversion"/>
  </si>
  <si>
    <t>五、国有土地收益基金收入</t>
    <phoneticPr fontId="3" type="noConversion"/>
  </si>
  <si>
    <t>六、农业土地开发资金收入</t>
    <phoneticPr fontId="3" type="noConversion"/>
  </si>
  <si>
    <t>七、国有土地使用权出让收入</t>
    <phoneticPr fontId="3" type="noConversion"/>
  </si>
  <si>
    <t>八、大中型水库库区基金收入</t>
    <phoneticPr fontId="3" type="noConversion"/>
  </si>
  <si>
    <t>九、彩票公益金收入</t>
    <phoneticPr fontId="3" type="noConversion"/>
  </si>
  <si>
    <t>十、小型水库移民扶助基金收入</t>
    <phoneticPr fontId="3" type="noConversion"/>
  </si>
  <si>
    <t>十一、污水处理费收入</t>
    <phoneticPr fontId="3" type="noConversion"/>
  </si>
  <si>
    <t>十二、彩票发行机构和彩票销售机构的业务费用</t>
    <phoneticPr fontId="3" type="noConversion"/>
  </si>
  <si>
    <t>涪陵区</t>
  </si>
  <si>
    <t>收       入</t>
    <phoneticPr fontId="3" type="noConversion"/>
  </si>
  <si>
    <t>　　企业所得税</t>
  </si>
  <si>
    <t>　　个人所得税</t>
  </si>
  <si>
    <t>　　资源税</t>
  </si>
  <si>
    <t>　　城市维护建设税</t>
  </si>
  <si>
    <t>　　房产税</t>
  </si>
  <si>
    <t>　　印花税</t>
  </si>
  <si>
    <t>　　城镇土地使用税</t>
  </si>
  <si>
    <t>　　土地增值税</t>
  </si>
  <si>
    <t>　　耕地占用税</t>
  </si>
  <si>
    <t xml:space="preserve">      行政运行</t>
  </si>
  <si>
    <t>执行数</t>
    <phoneticPr fontId="3" type="noConversion"/>
  </si>
  <si>
    <t>一、解决历史遗留问题及改革成本支出</t>
  </si>
  <si>
    <t xml:space="preserve">     “三供一业”移交补助支出</t>
    <phoneticPr fontId="3" type="noConversion"/>
  </si>
  <si>
    <t xml:space="preserve">      国有企业棚户区改造支出</t>
    <phoneticPr fontId="3" type="noConversion"/>
  </si>
  <si>
    <t xml:space="preserve">      国有企业改革成本支出</t>
  </si>
  <si>
    <t xml:space="preserve">      其他解决历史遗留问题及改革成本支出</t>
  </si>
  <si>
    <t>二、国有企业资本金注入</t>
  </si>
  <si>
    <t xml:space="preserve">      其他国有企业资本金注入</t>
  </si>
  <si>
    <t>三、金融国有资本经营预算支出</t>
  </si>
  <si>
    <t xml:space="preserve">      其他金融国有资本经营预算支出</t>
  </si>
  <si>
    <t>四、其他国有资本经营预算支出</t>
  </si>
  <si>
    <t xml:space="preserve">      其他国有资本经营预算支出</t>
  </si>
  <si>
    <t xml:space="preserve">    地方政府外债借款收入</t>
    <phoneticPr fontId="1" type="noConversion"/>
  </si>
  <si>
    <t>五、其他支出</t>
    <phoneticPr fontId="3" type="noConversion"/>
  </si>
  <si>
    <t>六、债务付息支出</t>
    <phoneticPr fontId="3" type="noConversion"/>
  </si>
  <si>
    <t xml:space="preserve">五、地方政府债务收入 </t>
    <phoneticPr fontId="3" type="noConversion"/>
  </si>
  <si>
    <t xml:space="preserve">三、地方政府债务收入 </t>
    <phoneticPr fontId="3" type="noConversion"/>
  </si>
  <si>
    <t xml:space="preserve">       农村综合改革转移支付</t>
  </si>
  <si>
    <t xml:space="preserve">    大中型水库移民后期扶持基金</t>
    <phoneticPr fontId="3" type="noConversion"/>
  </si>
  <si>
    <t xml:space="preserve">    三峡水库库区基金</t>
    <phoneticPr fontId="3" type="noConversion"/>
  </si>
  <si>
    <t xml:space="preserve">    民航发展基金</t>
    <phoneticPr fontId="1" type="noConversion"/>
  </si>
  <si>
    <t xml:space="preserve">    彩票发行销售机构业务费</t>
    <phoneticPr fontId="1" type="noConversion"/>
  </si>
  <si>
    <t>本级基本支出合计</t>
    <phoneticPr fontId="3" type="noConversion"/>
  </si>
  <si>
    <t>大中型水库移民后期扶持基金支出</t>
  </si>
  <si>
    <t>三峡水库库区基金支出</t>
    <phoneticPr fontId="1" type="noConversion"/>
  </si>
  <si>
    <t>农网还贷资金支出</t>
    <phoneticPr fontId="1" type="noConversion"/>
  </si>
  <si>
    <t>旅游发展基金支出</t>
    <phoneticPr fontId="1" type="noConversion"/>
  </si>
  <si>
    <t>彩票发行销售机构业务费安排的支出</t>
    <phoneticPr fontId="1" type="noConversion"/>
  </si>
  <si>
    <t>一、农网还贷资金收入</t>
    <phoneticPr fontId="1" type="noConversion"/>
  </si>
  <si>
    <t>二、国家电影事业发展专项资金</t>
    <phoneticPr fontId="1" type="noConversion"/>
  </si>
  <si>
    <t>三、国有土地收益基金收入</t>
    <phoneticPr fontId="3" type="noConversion"/>
  </si>
  <si>
    <t>四、农业土地开发资金收入</t>
    <phoneticPr fontId="3" type="noConversion"/>
  </si>
  <si>
    <t>五、国有土地使用权出让收入</t>
    <phoneticPr fontId="1" type="noConversion"/>
  </si>
  <si>
    <t>六、大中型水库库区基金收入</t>
    <phoneticPr fontId="1" type="noConversion"/>
  </si>
  <si>
    <t>七、彩票公益金收入</t>
    <phoneticPr fontId="1" type="noConversion"/>
  </si>
  <si>
    <t>八、小型水库移民扶助基金收入</t>
    <phoneticPr fontId="1" type="noConversion"/>
  </si>
  <si>
    <t>九、污水处理费收入</t>
    <phoneticPr fontId="1" type="noConversion"/>
  </si>
  <si>
    <t>十、彩票发行机构和彩票销售机构的业务费用</t>
    <phoneticPr fontId="1" type="noConversion"/>
  </si>
  <si>
    <t>大中型水库移民后期扶持基金支出</t>
    <phoneticPr fontId="1" type="noConversion"/>
  </si>
  <si>
    <t>三峡水库库区基金支出</t>
    <phoneticPr fontId="1" type="noConversion"/>
  </si>
  <si>
    <t>农网还贷资金支出</t>
    <phoneticPr fontId="1" type="noConversion"/>
  </si>
  <si>
    <t>彩票发行销售机构业务费安排的支出</t>
    <phoneticPr fontId="1" type="noConversion"/>
  </si>
  <si>
    <t>预 算 数</t>
    <phoneticPr fontId="3" type="noConversion"/>
  </si>
  <si>
    <t xml:space="preserve">    国家重大水利工程建设基金</t>
    <phoneticPr fontId="3" type="noConversion"/>
  </si>
  <si>
    <t xml:space="preserve">    港口建设费</t>
    <phoneticPr fontId="3" type="noConversion"/>
  </si>
  <si>
    <t>小型水库移民扶助基金</t>
    <phoneticPr fontId="1" type="noConversion"/>
  </si>
  <si>
    <t>国有土地使用权出让收入安排的支出</t>
    <phoneticPr fontId="1" type="noConversion"/>
  </si>
  <si>
    <t xml:space="preserve">    彩票公益金</t>
    <phoneticPr fontId="1" type="noConversion"/>
  </si>
  <si>
    <t>国有土地使用权出让收入安排的支出</t>
    <phoneticPr fontId="1" type="noConversion"/>
  </si>
  <si>
    <t xml:space="preserve">    捐赠收入</t>
  </si>
  <si>
    <t xml:space="preserve">    政府住房基金收入</t>
  </si>
  <si>
    <t xml:space="preserve">    人大事务</t>
  </si>
  <si>
    <t>表1</t>
    <phoneticPr fontId="3" type="noConversion"/>
  </si>
  <si>
    <t>单位：万元</t>
    <phoneticPr fontId="3" type="noConversion"/>
  </si>
  <si>
    <t>收      入</t>
    <phoneticPr fontId="3" type="noConversion"/>
  </si>
  <si>
    <t>执行数</t>
    <phoneticPr fontId="3" type="noConversion"/>
  </si>
  <si>
    <t>增长%</t>
    <phoneticPr fontId="3" type="noConversion"/>
  </si>
  <si>
    <t>一、一般公共预算收入</t>
    <phoneticPr fontId="3" type="noConversion"/>
  </si>
  <si>
    <t xml:space="preserve">  税收收入</t>
    <phoneticPr fontId="3" type="noConversion"/>
  </si>
  <si>
    <t>　　增值税</t>
    <phoneticPr fontId="3" type="noConversion"/>
  </si>
  <si>
    <t>　　车船税</t>
    <phoneticPr fontId="3" type="noConversion"/>
  </si>
  <si>
    <t>　　契税</t>
    <phoneticPr fontId="3" type="noConversion"/>
  </si>
  <si>
    <t>　　烟叶税</t>
    <phoneticPr fontId="3" type="noConversion"/>
  </si>
  <si>
    <t xml:space="preserve">  非税收入</t>
    <phoneticPr fontId="3" type="noConversion"/>
  </si>
  <si>
    <t>二、政府性基金预算收入</t>
    <phoneticPr fontId="3" type="noConversion"/>
  </si>
  <si>
    <t xml:space="preserve">   其中：国有土地使用权出让收入</t>
    <phoneticPr fontId="3" type="noConversion"/>
  </si>
  <si>
    <t>三、国有资本经营预算收入</t>
    <phoneticPr fontId="3" type="noConversion"/>
  </si>
  <si>
    <t>表2</t>
    <phoneticPr fontId="3" type="noConversion"/>
  </si>
  <si>
    <t>一、一般公共预算支出</t>
    <phoneticPr fontId="3" type="noConversion"/>
  </si>
  <si>
    <t>二、政府性基金预算支出</t>
    <phoneticPr fontId="3" type="noConversion"/>
  </si>
  <si>
    <t>三、国有资本经营预算支出</t>
    <phoneticPr fontId="3" type="noConversion"/>
  </si>
  <si>
    <t>支        出</t>
    <phoneticPr fontId="3" type="noConversion"/>
  </si>
  <si>
    <t>表4</t>
    <phoneticPr fontId="3" type="noConversion"/>
  </si>
  <si>
    <t>单位：万元</t>
    <phoneticPr fontId="1" type="noConversion"/>
  </si>
  <si>
    <t>支        出</t>
    <phoneticPr fontId="3" type="noConversion"/>
  </si>
  <si>
    <r>
      <rPr>
        <sz val="14"/>
        <rFont val="黑体"/>
        <family val="3"/>
        <charset val="134"/>
      </rPr>
      <t>执行数</t>
    </r>
    <phoneticPr fontId="3" type="noConversion"/>
  </si>
  <si>
    <t>本级支出合计</t>
    <phoneticPr fontId="1" type="noConversion"/>
  </si>
  <si>
    <t>国有土地收益基金安排的支出</t>
    <phoneticPr fontId="1" type="noConversion"/>
  </si>
  <si>
    <t>农业土地开发资金安排的支出</t>
    <phoneticPr fontId="1" type="noConversion"/>
  </si>
  <si>
    <t>污水处理费安排的支出</t>
    <phoneticPr fontId="1" type="noConversion"/>
  </si>
  <si>
    <t>大中型水库库区基金安排的支出</t>
    <phoneticPr fontId="1" type="noConversion"/>
  </si>
  <si>
    <t>国家重大水利工程建设基金安排的支出</t>
    <phoneticPr fontId="1" type="noConversion"/>
  </si>
  <si>
    <t>彩票公益金安排的支出</t>
    <phoneticPr fontId="1" type="noConversion"/>
  </si>
  <si>
    <t>小型水库移民扶助基金安排的支出</t>
    <phoneticPr fontId="1" type="noConversion"/>
  </si>
  <si>
    <t>年初预算</t>
    <phoneticPr fontId="3" type="noConversion"/>
  </si>
  <si>
    <t>表10</t>
    <phoneticPr fontId="3" type="noConversion"/>
  </si>
  <si>
    <t xml:space="preserve">    环境保护税</t>
    <phoneticPr fontId="3" type="noConversion"/>
  </si>
  <si>
    <t xml:space="preserve">  支持科技进步支出</t>
    <phoneticPr fontId="1" type="noConversion"/>
  </si>
  <si>
    <t>总  计</t>
    <phoneticPr fontId="3" type="noConversion"/>
  </si>
  <si>
    <t>本级支出合计</t>
    <phoneticPr fontId="3" type="noConversion"/>
  </si>
  <si>
    <t xml:space="preserve"> “三供一业”移交补助支出</t>
    <phoneticPr fontId="1" type="noConversion"/>
  </si>
  <si>
    <t xml:space="preserve">  其他历史遗留及改革成本支出</t>
    <phoneticPr fontId="1" type="noConversion"/>
  </si>
  <si>
    <t>二、国有企业资本金注入</t>
    <phoneticPr fontId="1" type="noConversion"/>
  </si>
  <si>
    <t xml:space="preserve">  支持科技进步支出</t>
    <phoneticPr fontId="1" type="noConversion"/>
  </si>
  <si>
    <t xml:space="preserve">  其他国有企业资本金注入</t>
    <phoneticPr fontId="1" type="noConversion"/>
  </si>
  <si>
    <t>三、金融企业国有资本经营预算支出</t>
    <phoneticPr fontId="1" type="noConversion"/>
  </si>
  <si>
    <t xml:space="preserve">   资本性支出</t>
    <phoneticPr fontId="1" type="noConversion"/>
  </si>
  <si>
    <t xml:space="preserve">  其他金融国有资本经营预算支出</t>
    <phoneticPr fontId="3" type="noConversion"/>
  </si>
  <si>
    <t>四、其他国有资本经营预算支出</t>
    <phoneticPr fontId="1" type="noConversion"/>
  </si>
  <si>
    <t>转移性支出合计</t>
    <phoneticPr fontId="3" type="noConversion"/>
  </si>
  <si>
    <t>执行数比
上年决算
数增长%</t>
    <phoneticPr fontId="3" type="noConversion"/>
  </si>
  <si>
    <t>注：本表详细反映2019年政府性基金预算本级支出情况，按《预算法》要求细化到功能分类项级科目。</t>
    <phoneticPr fontId="1" type="noConversion"/>
  </si>
  <si>
    <t>注：本表详细反映2020年政府性基金预算本级支出安排情况，按《预算法》要求细化到功能分类项级科目。</t>
    <phoneticPr fontId="1" type="noConversion"/>
  </si>
  <si>
    <t>注：本表详细反映2020年政府性基金预算转移支付收入和转移支付支出情况。</t>
    <phoneticPr fontId="1" type="noConversion"/>
  </si>
  <si>
    <t>注：1.本表直观反映2020年国有资本经营预算收入与支出的平衡关系。
    2.收入总计（本级收入合计+转移性收入合计）=支出总计（本级支出合计+转移性支出合计）。</t>
    <phoneticPr fontId="1" type="noConversion"/>
  </si>
  <si>
    <t>调整
预算数</t>
    <phoneticPr fontId="3" type="noConversion"/>
  </si>
  <si>
    <t>-</t>
    <phoneticPr fontId="1" type="noConversion"/>
  </si>
  <si>
    <t>-</t>
    <phoneticPr fontId="1" type="noConversion"/>
  </si>
  <si>
    <t>调整
预算数</t>
    <phoneticPr fontId="3" type="noConversion"/>
  </si>
  <si>
    <t>注：1.本表直观反映2019年国有资本经营预算收入与支出的平衡关系。
    2.收入总计（本级收入合计+转移性收入合计）=支出总计（本级支出合计+转移性支出合计）。
    3.2019年国有资本经营预算未进行预算调整。</t>
    <phoneticPr fontId="1" type="noConversion"/>
  </si>
  <si>
    <t>注：本表详细反映2019年一般公共预算支出情况，按《预算法》要求细化到功能分类项级科目。个别项级科目中，其他支出数额较大的，将根据执行中下达的投资计划、项目清单等，按规定列报至相应的功能分类科目下。</t>
    <phoneticPr fontId="1" type="noConversion"/>
  </si>
  <si>
    <t>F</t>
  </si>
  <si>
    <t>E</t>
  </si>
  <si>
    <t>D=E+F</t>
  </si>
  <si>
    <t>C</t>
  </si>
  <si>
    <t>B</t>
  </si>
  <si>
    <t>A=B+C</t>
  </si>
  <si>
    <t>公  式</t>
  </si>
  <si>
    <t>专项债务</t>
  </si>
  <si>
    <t>一般债务</t>
  </si>
  <si>
    <t>2019年债务限额</t>
    <phoneticPr fontId="3" type="noConversion"/>
  </si>
  <si>
    <t>地   区</t>
  </si>
  <si>
    <t>单位：亿元</t>
  </si>
  <si>
    <t>执行数</t>
  </si>
  <si>
    <t>预算数</t>
  </si>
  <si>
    <t>项    目</t>
  </si>
  <si>
    <t>S</t>
  </si>
  <si>
    <t>（二）专项债券</t>
  </si>
  <si>
    <t>R</t>
  </si>
  <si>
    <t>（一）一般债券</t>
  </si>
  <si>
    <t>Q=R+S</t>
  </si>
  <si>
    <t>P</t>
  </si>
  <si>
    <t xml:space="preserve">   其中：再融资</t>
  </si>
  <si>
    <t>O</t>
  </si>
  <si>
    <t>N</t>
  </si>
  <si>
    <t>M</t>
  </si>
  <si>
    <t>L=M+O</t>
  </si>
  <si>
    <t>K</t>
  </si>
  <si>
    <t>J</t>
  </si>
  <si>
    <t>I=J+K</t>
  </si>
  <si>
    <t>H</t>
  </si>
  <si>
    <t>G</t>
  </si>
  <si>
    <t>F=G+H</t>
  </si>
  <si>
    <t xml:space="preserve">   其中：再融资债券</t>
  </si>
  <si>
    <t>D</t>
  </si>
  <si>
    <t>A=B+D</t>
  </si>
  <si>
    <t>公式</t>
  </si>
  <si>
    <t>其中： 一般债务限额</t>
  </si>
  <si>
    <t>项目</t>
  </si>
  <si>
    <t>注：本表反映本级当年提前下达的新增地方政府债券资金使用安排，由县级以上地方各级财政部门在本级人民代表大会批准预算后二十日内公开。</t>
    <phoneticPr fontId="3" type="noConversion"/>
  </si>
  <si>
    <t>债券规模</t>
    <phoneticPr fontId="3" type="noConversion"/>
  </si>
  <si>
    <t>债券性质</t>
    <phoneticPr fontId="3" type="noConversion"/>
  </si>
  <si>
    <t>项目主管部门</t>
    <phoneticPr fontId="3" type="noConversion"/>
  </si>
  <si>
    <t>项目类型</t>
  </si>
  <si>
    <t>项目名称</t>
    <phoneticPr fontId="3" type="noConversion"/>
  </si>
  <si>
    <t>序号</t>
  </si>
  <si>
    <t xml:space="preserve">       成品油税费改革税收返还</t>
    <phoneticPr fontId="1" type="noConversion"/>
  </si>
  <si>
    <t xml:space="preserve">       营改增基数返还</t>
    <phoneticPr fontId="1" type="noConversion"/>
  </si>
  <si>
    <t xml:space="preserve">       革命老区转移支付</t>
    <phoneticPr fontId="1" type="noConversion"/>
  </si>
  <si>
    <t xml:space="preserve">       民族地区转移支付</t>
    <phoneticPr fontId="1" type="noConversion"/>
  </si>
  <si>
    <t xml:space="preserve">       贫困地区转移支付</t>
    <phoneticPr fontId="1" type="noConversion"/>
  </si>
  <si>
    <t xml:space="preserve">       其他一般性转移支付</t>
    <phoneticPr fontId="1" type="noConversion"/>
  </si>
  <si>
    <t xml:space="preserve">       成品油税费改革转移支付补助</t>
    <phoneticPr fontId="1" type="noConversion"/>
  </si>
  <si>
    <t>单位：万元</t>
    <phoneticPr fontId="3" type="noConversion"/>
  </si>
  <si>
    <t>表5</t>
    <phoneticPr fontId="3" type="noConversion"/>
  </si>
  <si>
    <t>表8</t>
    <phoneticPr fontId="3" type="noConversion"/>
  </si>
  <si>
    <t>表9</t>
    <phoneticPr fontId="3" type="noConversion"/>
  </si>
  <si>
    <t>表11</t>
    <phoneticPr fontId="3" type="noConversion"/>
  </si>
  <si>
    <t>表26</t>
    <phoneticPr fontId="3" type="noConversion"/>
  </si>
  <si>
    <t xml:space="preserve">    地方政府债券收入(再融资）</t>
    <phoneticPr fontId="1" type="noConversion"/>
  </si>
  <si>
    <t>表15</t>
    <phoneticPr fontId="3" type="noConversion"/>
  </si>
  <si>
    <t>总  计</t>
    <phoneticPr fontId="3" type="noConversion"/>
  </si>
  <si>
    <t>一、税收收入</t>
  </si>
  <si>
    <t>七、文化旅游体育与传媒支出</t>
  </si>
  <si>
    <t>九、卫生健康支出</t>
    <phoneticPr fontId="3" type="noConversion"/>
  </si>
  <si>
    <t>二、非税收入</t>
  </si>
  <si>
    <t xml:space="preserve">    国有资源（资产）有偿使用收入</t>
  </si>
  <si>
    <r>
      <t xml:space="preserve"> </t>
    </r>
    <r>
      <rPr>
        <sz val="10"/>
        <color theme="1"/>
        <rFont val="宋体"/>
        <family val="3"/>
        <charset val="134"/>
        <scheme val="minor"/>
      </rPr>
      <t xml:space="preserve">   政府住房基金收入</t>
    </r>
    <phoneticPr fontId="1" type="noConversion"/>
  </si>
  <si>
    <t>十七、援助其他地区支出</t>
    <phoneticPr fontId="1" type="noConversion"/>
  </si>
  <si>
    <t>十八、自然资源海洋气象等支出</t>
    <phoneticPr fontId="3" type="noConversion"/>
  </si>
  <si>
    <t>二十一、灾害防治及应急管理支出</t>
  </si>
  <si>
    <t>二十二、预备费</t>
  </si>
  <si>
    <t>二十三、其他支出</t>
  </si>
  <si>
    <t>二十四、债务付息支出</t>
  </si>
  <si>
    <t>转移性收入合计</t>
    <phoneticPr fontId="3" type="noConversion"/>
  </si>
  <si>
    <t>三、动用预算稳定调节基金</t>
    <phoneticPr fontId="3" type="noConversion"/>
  </si>
  <si>
    <t>三、地方政府债务还本支出</t>
    <phoneticPr fontId="3" type="noConversion"/>
  </si>
  <si>
    <t>四、调入资金</t>
    <phoneticPr fontId="1" type="noConversion"/>
  </si>
  <si>
    <t>五、地方政府债务收入</t>
    <phoneticPr fontId="1" type="noConversion"/>
  </si>
  <si>
    <t xml:space="preserve">    地方政府债券收入(新增）</t>
    <phoneticPr fontId="3" type="noConversion"/>
  </si>
  <si>
    <t xml:space="preserve">    地方政府债券收入(再融资）</t>
    <phoneticPr fontId="3" type="noConversion"/>
  </si>
  <si>
    <t>表16</t>
    <phoneticPr fontId="3" type="noConversion"/>
  </si>
  <si>
    <t>表17</t>
    <phoneticPr fontId="3" type="noConversion"/>
  </si>
  <si>
    <t>表20</t>
    <phoneticPr fontId="3" type="noConversion"/>
  </si>
  <si>
    <t>表21</t>
    <phoneticPr fontId="3" type="noConversion"/>
  </si>
  <si>
    <t>表22</t>
    <phoneticPr fontId="3" type="noConversion"/>
  </si>
  <si>
    <t>表23</t>
    <phoneticPr fontId="3" type="noConversion"/>
  </si>
  <si>
    <t>表25</t>
    <phoneticPr fontId="3" type="noConversion"/>
  </si>
  <si>
    <t>表27</t>
    <phoneticPr fontId="3" type="noConversion"/>
  </si>
  <si>
    <t>一、一般性转移支付收入</t>
    <phoneticPr fontId="1" type="noConversion"/>
  </si>
  <si>
    <t>二、专项转移支付收入</t>
    <phoneticPr fontId="1" type="noConversion"/>
  </si>
  <si>
    <t xml:space="preserve">    2.本表由县级以上地方各级财政部门在本级人民代表大会批准预算后二十日内公开。</t>
    <phoneticPr fontId="3" type="noConversion"/>
  </si>
  <si>
    <t>注：1.本表反映本地区上两年度一般债务余额，上一年度一般债务限额、发行额、还本支出及余额，本年度财政赤字及一般债务限额。
    2.本表由县级以上地方各级财政部门在本级人民代表大会批准预算后二十日内公开。</t>
    <phoneticPr fontId="3" type="noConversion"/>
  </si>
  <si>
    <t>注：1.本表反映本地区上两年度专项债务余额，上一年度专项债务限额、发行额、还本额及余额，本年度专项债务新增限额及限额。
    2.本表由县级以上地方各级财政部门在本级人民代表大会批准预算后二十日内公开。</t>
    <phoneticPr fontId="3" type="noConversion"/>
  </si>
  <si>
    <t xml:space="preserve">       共同财政事权转移支付</t>
    <phoneticPr fontId="1" type="noConversion"/>
  </si>
  <si>
    <t xml:space="preserve">           公共安全共同财政事权转移支付</t>
    <phoneticPr fontId="1" type="noConversion"/>
  </si>
  <si>
    <t xml:space="preserve">           教育共同财政事权转移支付</t>
    <phoneticPr fontId="1" type="noConversion"/>
  </si>
  <si>
    <t xml:space="preserve">           城乡社区共同财政事权转移支付</t>
    <phoneticPr fontId="1" type="noConversion"/>
  </si>
  <si>
    <t xml:space="preserve">           科学技术共同财政事权转移支付</t>
    <phoneticPr fontId="1" type="noConversion"/>
  </si>
  <si>
    <t>十三、城市基础设施配套费收入</t>
    <phoneticPr fontId="3" type="noConversion"/>
  </si>
  <si>
    <t>一、文化旅游体育与传媒支出</t>
    <phoneticPr fontId="3" type="noConversion"/>
  </si>
  <si>
    <t>十四、资源勘探工业信息等支出</t>
    <phoneticPr fontId="1" type="noConversion"/>
  </si>
  <si>
    <t>二十五、债务发行费用支出</t>
    <phoneticPr fontId="1" type="noConversion"/>
  </si>
  <si>
    <t>十一、城市基础设施配套费收入</t>
    <phoneticPr fontId="3" type="noConversion"/>
  </si>
  <si>
    <t>支出</t>
  </si>
  <si>
    <t>文化旅游体育与传媒支出</t>
  </si>
  <si>
    <t>资源勘探信息等支出</t>
  </si>
  <si>
    <t>债务发行费用支出</t>
  </si>
  <si>
    <t>卫生健康支出</t>
    <phoneticPr fontId="1" type="noConversion"/>
  </si>
  <si>
    <t>自然资源海洋气象等支出</t>
    <phoneticPr fontId="1" type="noConversion"/>
  </si>
  <si>
    <t>2019年全区财政预算收入执行表</t>
    <phoneticPr fontId="3" type="noConversion"/>
  </si>
  <si>
    <t>2019年全区财政预算支出执行表</t>
    <phoneticPr fontId="1" type="noConversion"/>
  </si>
  <si>
    <t>2019年区级一般公共预算收支执行表</t>
  </si>
  <si>
    <t>2019年区级一般公共预算本级支出执行表</t>
  </si>
  <si>
    <t>2019年区级一般公共预算转移支付收支执行表</t>
  </si>
  <si>
    <t xml:space="preserve">       资源枯竭型城区转移支付补助 </t>
  </si>
  <si>
    <t>企业所得税</t>
  </si>
  <si>
    <t>个人所得税</t>
  </si>
  <si>
    <t>资源税</t>
  </si>
  <si>
    <t>城市维护建设税</t>
  </si>
  <si>
    <t>房产税</t>
  </si>
  <si>
    <t>印花税</t>
  </si>
  <si>
    <t>城镇土地使用税</t>
  </si>
  <si>
    <t>土地增值税</t>
  </si>
  <si>
    <t>车船税</t>
  </si>
  <si>
    <t>耕地占用税</t>
  </si>
  <si>
    <t>契税</t>
  </si>
  <si>
    <t>烟叶税</t>
  </si>
  <si>
    <t>环境保护税</t>
  </si>
  <si>
    <t>其他税收收入</t>
  </si>
  <si>
    <t>一、上级补助收入</t>
    <phoneticPr fontId="3" type="noConversion"/>
  </si>
  <si>
    <t>二、乡镇上解收入</t>
    <phoneticPr fontId="1" type="noConversion"/>
  </si>
  <si>
    <t xml:space="preserve">    地方政府债券收入(置换）</t>
    <phoneticPr fontId="1" type="noConversion"/>
  </si>
  <si>
    <t>十七、援助其他地区支出</t>
  </si>
  <si>
    <t>七、文化旅游体育与传媒支出</t>
    <phoneticPr fontId="86" type="noConversion"/>
  </si>
  <si>
    <t>八、社会保障和就业支出</t>
    <phoneticPr fontId="86" type="noConversion"/>
  </si>
  <si>
    <t>九、卫生健康支出</t>
    <phoneticPr fontId="86" type="noConversion"/>
  </si>
  <si>
    <t>十四、资源勘探信息等支出</t>
    <phoneticPr fontId="86" type="noConversion"/>
  </si>
  <si>
    <t>十八、自然资源海洋气象等支出</t>
    <phoneticPr fontId="86" type="noConversion"/>
  </si>
  <si>
    <t>十九、住房保障支出</t>
    <phoneticPr fontId="86" type="noConversion"/>
  </si>
  <si>
    <t>二十一、灾害防治及应急管理支出</t>
    <phoneticPr fontId="86" type="noConversion"/>
  </si>
  <si>
    <t>二十二、预备费</t>
    <phoneticPr fontId="86" type="noConversion"/>
  </si>
  <si>
    <t>二十三、债务付息支出</t>
    <phoneticPr fontId="86" type="noConversion"/>
  </si>
  <si>
    <t>二十四、债务发行费用支出</t>
    <phoneticPr fontId="86" type="noConversion"/>
  </si>
  <si>
    <t>二十五、其他支出</t>
    <phoneticPr fontId="86" type="noConversion"/>
  </si>
  <si>
    <t>五、结转下年</t>
    <phoneticPr fontId="1" type="noConversion"/>
  </si>
  <si>
    <t>一、上解上级支出</t>
  </si>
  <si>
    <t>一、上解上级支出</t>
    <phoneticPr fontId="1" type="noConversion"/>
  </si>
  <si>
    <t>二、补助乡镇支出</t>
    <phoneticPr fontId="1" type="noConversion"/>
  </si>
  <si>
    <t>上级补助收入</t>
    <phoneticPr fontId="1" type="noConversion"/>
  </si>
  <si>
    <t>二、补助乡镇支出</t>
    <phoneticPr fontId="3" type="noConversion"/>
  </si>
  <si>
    <t>二、补助乡镇支出</t>
    <phoneticPr fontId="3" type="noConversion"/>
  </si>
  <si>
    <t>三、调出资金</t>
    <phoneticPr fontId="3" type="noConversion"/>
  </si>
  <si>
    <t>四、地方政府债务还本支出</t>
    <phoneticPr fontId="3" type="noConversion"/>
  </si>
  <si>
    <t>三、城乡社区支出</t>
    <phoneticPr fontId="3" type="noConversion"/>
  </si>
  <si>
    <t>上级补助收入</t>
    <phoneticPr fontId="1" type="noConversion"/>
  </si>
  <si>
    <t>补助乡镇支出</t>
    <phoneticPr fontId="1" type="noConversion"/>
  </si>
  <si>
    <t xml:space="preserve">2019年区级政府性基金预算转移支付收支执行表 </t>
    <phoneticPr fontId="3" type="noConversion"/>
  </si>
  <si>
    <t>一、利润收入</t>
    <phoneticPr fontId="3" type="noConversion"/>
  </si>
  <si>
    <t>二、股利、股息收入</t>
    <phoneticPr fontId="3" type="noConversion"/>
  </si>
  <si>
    <t>三、产权转让收入</t>
    <phoneticPr fontId="3" type="noConversion"/>
  </si>
  <si>
    <t>四、清算收入</t>
    <phoneticPr fontId="3" type="noConversion"/>
  </si>
  <si>
    <t>五、其他国有资本经营预算收入</t>
    <phoneticPr fontId="3" type="noConversion"/>
  </si>
  <si>
    <t>调整预算数</t>
    <phoneticPr fontId="3" type="noConversion"/>
  </si>
  <si>
    <t>2019年区级国有资本经营预算收支执行表</t>
    <phoneticPr fontId="3" type="noConversion"/>
  </si>
  <si>
    <t>二、补助乡镇</t>
    <phoneticPr fontId="3" type="noConversion"/>
  </si>
  <si>
    <t xml:space="preserve">    捐赠收入</t>
    <phoneticPr fontId="1" type="noConversion"/>
  </si>
  <si>
    <t>四、安排预算稳定调节基金</t>
    <phoneticPr fontId="3" type="noConversion"/>
  </si>
  <si>
    <t xml:space="preserve">2020年区级一般公共预算收支预算表 </t>
    <phoneticPr fontId="3" type="noConversion"/>
  </si>
  <si>
    <t>二、乡镇上解收入</t>
    <phoneticPr fontId="3" type="noConversion"/>
  </si>
  <si>
    <t>一、上解上级支出</t>
    <phoneticPr fontId="3" type="noConversion"/>
  </si>
  <si>
    <t>灾害防治及应急管理支出</t>
    <phoneticPr fontId="1" type="noConversion"/>
  </si>
  <si>
    <t>执行数
为调整
预算%</t>
    <phoneticPr fontId="3" type="noConversion"/>
  </si>
  <si>
    <t>2019年区级政府性基金预算收支执行表</t>
    <phoneticPr fontId="3" type="noConversion"/>
  </si>
  <si>
    <t xml:space="preserve">  一般公共服务支出</t>
  </si>
  <si>
    <t xml:space="preserve">      一般行政管理事务</t>
  </si>
  <si>
    <t xml:space="preserve">      机关服务</t>
  </si>
  <si>
    <t xml:space="preserve">      人大会议</t>
  </si>
  <si>
    <t xml:space="preserve">      人大代表履职能力提升</t>
  </si>
  <si>
    <t xml:space="preserve">      代表工作</t>
  </si>
  <si>
    <t xml:space="preserve">      人大信访工作</t>
  </si>
  <si>
    <t xml:space="preserve">      事业运行</t>
  </si>
  <si>
    <t xml:space="preserve">    政协事务</t>
  </si>
  <si>
    <t xml:space="preserve">      政协会议</t>
  </si>
  <si>
    <t xml:space="preserve">      委员视察</t>
  </si>
  <si>
    <t xml:space="preserve">      参政议政</t>
  </si>
  <si>
    <t xml:space="preserve">    政府办公厅(室)及相关机构事务</t>
  </si>
  <si>
    <t xml:space="preserve">      政务公开审批</t>
  </si>
  <si>
    <t xml:space="preserve">      信访事务</t>
  </si>
  <si>
    <t xml:space="preserve">    发展与改革事务</t>
  </si>
  <si>
    <t xml:space="preserve">      其他发展与改革事务支出</t>
  </si>
  <si>
    <t xml:space="preserve">    统计信息事务</t>
  </si>
  <si>
    <t xml:space="preserve">      专项统计业务</t>
  </si>
  <si>
    <t xml:space="preserve">      专项普查活动</t>
  </si>
  <si>
    <t xml:space="preserve">      统计抽样调查</t>
  </si>
  <si>
    <t xml:space="preserve">    财政事务</t>
  </si>
  <si>
    <t xml:space="preserve">      信息化建设</t>
  </si>
  <si>
    <t xml:space="preserve">      财政委托业务支出</t>
  </si>
  <si>
    <t xml:space="preserve">      其他财政事务支出</t>
  </si>
  <si>
    <t xml:space="preserve">    税收事务</t>
  </si>
  <si>
    <t xml:space="preserve">    审计事务</t>
  </si>
  <si>
    <t xml:space="preserve">      审计业务</t>
  </si>
  <si>
    <t xml:space="preserve">    海关事务</t>
  </si>
  <si>
    <t xml:space="preserve">      其他海关事务支出</t>
  </si>
  <si>
    <t xml:space="preserve">    人力资源事务</t>
  </si>
  <si>
    <t xml:space="preserve">      政府特殊津贴</t>
  </si>
  <si>
    <t xml:space="preserve">      引进人才费用</t>
  </si>
  <si>
    <t xml:space="preserve">      其他人力资源事务支出</t>
  </si>
  <si>
    <t xml:space="preserve">    纪检监察事务</t>
  </si>
  <si>
    <t xml:space="preserve">      大案要案查处</t>
  </si>
  <si>
    <t xml:space="preserve">    商贸事务</t>
  </si>
  <si>
    <t xml:space="preserve">    港澳台事务</t>
  </si>
  <si>
    <t xml:space="preserve">    档案事务</t>
  </si>
  <si>
    <t xml:space="preserve">      档案馆</t>
  </si>
  <si>
    <t xml:space="preserve">      其他档案事务支出</t>
  </si>
  <si>
    <t xml:space="preserve">    民主党派及工商联事务</t>
  </si>
  <si>
    <t xml:space="preserve">    群众团体事务</t>
  </si>
  <si>
    <t xml:space="preserve">      其他群众团体事务支出</t>
  </si>
  <si>
    <t xml:space="preserve">    党委办公厅(室)及相关机构事务</t>
  </si>
  <si>
    <t xml:space="preserve">    组织事务</t>
  </si>
  <si>
    <t xml:space="preserve">      公务员事务</t>
  </si>
  <si>
    <t xml:space="preserve">    宣传事务</t>
  </si>
  <si>
    <t xml:space="preserve">    统战事务</t>
  </si>
  <si>
    <t xml:space="preserve">    其他共产党事务支出</t>
  </si>
  <si>
    <t xml:space="preserve">      其他共产党事务支出</t>
  </si>
  <si>
    <t xml:space="preserve">    网信事务</t>
  </si>
  <si>
    <t xml:space="preserve">    市场监督管理事务</t>
  </si>
  <si>
    <t xml:space="preserve">      消费者权益保护</t>
  </si>
  <si>
    <t xml:space="preserve">      其他市场监督管理事务</t>
  </si>
  <si>
    <t xml:space="preserve">    其他一般公共服务支出</t>
  </si>
  <si>
    <t xml:space="preserve">      其他一般公共服务支出</t>
  </si>
  <si>
    <t xml:space="preserve">      其他支出</t>
  </si>
  <si>
    <t xml:space="preserve">  国防支出</t>
  </si>
  <si>
    <t xml:space="preserve">    国防动员</t>
  </si>
  <si>
    <t xml:space="preserve">      人民防空</t>
  </si>
  <si>
    <t xml:space="preserve">  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</si>
  <si>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</si>
  <si>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</si>
  <si>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</si>
  <si>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</si>
  <si>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</si>
  <si>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</si>
  <si>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其他公安支出</t>
  </si>
  <si>
    <t xml:space="preserve">    国家安全</t>
  </si>
  <si>
    <t xml:space="preserve">      其他国家安全支出</t>
  </si>
  <si>
    <t xml:space="preserve">    检察</t>
  </si>
  <si>
    <t xml:space="preserve">      其他检察支出</t>
  </si>
  <si>
    <t xml:space="preserve">    法院</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</si>
  <si>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</si>
  <si>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</si>
  <si>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</si>
  <si>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</si>
  <si>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</si>
  <si>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</si>
  <si>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</si>
  <si>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国家统一法律职业资格考试</t>
  </si>
  <si>
    <t xml:space="preserve">      社区矫正</t>
  </si>
  <si>
    <t xml:space="preserve">      法制建设</t>
  </si>
  <si>
    <t xml:space="preserve">    其他公共安全支出</t>
  </si>
  <si>
    <t xml:space="preserve">      其他公共安全支出</t>
  </si>
  <si>
    <t xml:space="preserve">  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</si>
  <si>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</si>
  <si>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</si>
  <si>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</si>
  <si>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</si>
  <si>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</si>
  <si>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</si>
  <si>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</si>
  <si>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</si>
  <si>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</si>
  <si>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</si>
  <si>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中专教育</t>
  </si>
  <si>
    <t xml:space="preserve">      技校教育</t>
  </si>
  <si>
    <t xml:space="preserve">      职业高中教育</t>
  </si>
  <si>
    <t xml:space="preserve">      其他职业教育支出</t>
  </si>
  <si>
    <t xml:space="preserve">    广播电视教育</t>
  </si>
  <si>
    <t xml:space="preserve">      广播电视学校</t>
  </si>
  <si>
    <t xml:space="preserve">    特殊教育</t>
  </si>
  <si>
    <t xml:space="preserve">      特殊学校教育</t>
  </si>
  <si>
    <t xml:space="preserve">    进修及培训</t>
  </si>
  <si>
    <t xml:space="preserve">      教师进修</t>
  </si>
  <si>
    <t xml:space="preserve">      干部教育</t>
  </si>
  <si>
    <t xml:space="preserve">      培训支出</t>
  </si>
  <si>
    <t xml:space="preserve">      其他进修及培训</t>
  </si>
  <si>
    <t xml:space="preserve">    教育费附加安排的支出</t>
  </si>
  <si>
    <t xml:space="preserve">      其他教育费附加安排的支出</t>
  </si>
  <si>
    <t xml:space="preserve">    其他教育支出</t>
  </si>
  <si>
    <t xml:space="preserve">      其他教育支出</t>
  </si>
  <si>
    <t xml:space="preserve">  科学技术支出</t>
  </si>
  <si>
    <t xml:space="preserve">    科学技术管理事务</t>
  </si>
  <si>
    <t xml:space="preserve">    基础研究</t>
  </si>
  <si>
    <t xml:space="preserve">      机构运行</t>
  </si>
  <si>
    <t xml:space="preserve">      专项基础科研</t>
  </si>
  <si>
    <t xml:space="preserve">      其他基础研究支出</t>
  </si>
  <si>
    <t xml:space="preserve">    应用研究</t>
  </si>
  <si>
    <t xml:space="preserve">      其他应用研究支出</t>
  </si>
  <si>
    <t xml:space="preserve">    技术研究与开发</t>
  </si>
  <si>
    <t xml:space="preserve">      应用技术研究与开发</t>
  </si>
  <si>
    <t xml:space="preserve">      产业技术研究与开发</t>
  </si>
  <si>
    <t xml:space="preserve">      科技成果转化与扩散</t>
  </si>
  <si>
    <t xml:space="preserve">      其他技术研究与开发支出</t>
  </si>
  <si>
    <t xml:space="preserve">    科技条件与服务</t>
  </si>
  <si>
    <t xml:space="preserve">      科技条件专项</t>
  </si>
  <si>
    <t xml:space="preserve">    社会科学</t>
  </si>
  <si>
    <t xml:space="preserve">      社会科学研究机构</t>
  </si>
  <si>
    <t xml:space="preserve">      社会科学研究</t>
  </si>
  <si>
    <t xml:space="preserve">    科学技术普及</t>
  </si>
  <si>
    <t xml:space="preserve">      科普活动</t>
  </si>
  <si>
    <t xml:space="preserve">      其他科学技术普及支出</t>
  </si>
  <si>
    <t xml:space="preserve">    其他科学技术支出</t>
  </si>
  <si>
    <t xml:space="preserve">      其他科学技术支出</t>
  </si>
  <si>
    <t xml:space="preserve">  文化旅游体育与传媒支出</t>
  </si>
  <si>
    <t xml:space="preserve">    文化和旅游</t>
  </si>
  <si>
    <t xml:space="preserve">      图书馆</t>
  </si>
  <si>
    <t xml:space="preserve">      群众文化</t>
  </si>
  <si>
    <t xml:space="preserve">      文化创作与保护</t>
  </si>
  <si>
    <t xml:space="preserve">      文化和旅游市场管理</t>
  </si>
  <si>
    <t xml:space="preserve">      旅游宣传</t>
  </si>
  <si>
    <t xml:space="preserve">      旅游行业业务管理</t>
  </si>
  <si>
    <t xml:space="preserve">      其他文化和旅游支出</t>
  </si>
  <si>
    <t xml:space="preserve">    文物</t>
  </si>
  <si>
    <t xml:space="preserve">      文物保护</t>
  </si>
  <si>
    <t xml:space="preserve">      博物馆</t>
  </si>
  <si>
    <t xml:space="preserve">      其他文物支出</t>
  </si>
  <si>
    <t xml:space="preserve">    体育</t>
  </si>
  <si>
    <t xml:space="preserve">      体育竞赛</t>
  </si>
  <si>
    <t xml:space="preserve">      体育训练</t>
  </si>
  <si>
    <t xml:space="preserve">      体育场馆</t>
  </si>
  <si>
    <t xml:space="preserve">      群众体育</t>
  </si>
  <si>
    <t xml:space="preserve">      其他体育支出</t>
  </si>
  <si>
    <t xml:space="preserve">    新闻出版电影</t>
  </si>
  <si>
    <t xml:space="preserve">      出版发行</t>
  </si>
  <si>
    <t xml:space="preserve">    广播电视</t>
  </si>
  <si>
    <t xml:space="preserve">      电视</t>
  </si>
  <si>
    <t xml:space="preserve">    其他文化体育与传媒支出</t>
  </si>
  <si>
    <t xml:space="preserve">      其他文化体育与传媒支出</t>
  </si>
  <si>
    <t xml:space="preserve">  社会保障和就业支出</t>
  </si>
  <si>
    <t xml:space="preserve">    人力资源和社会保障管理事务</t>
  </si>
  <si>
    <t xml:space="preserve">      劳动保障监察</t>
  </si>
  <si>
    <t xml:space="preserve">      就业管理事务</t>
  </si>
  <si>
    <t xml:space="preserve">      社会保险经办机构</t>
  </si>
  <si>
    <t xml:space="preserve">      其他人力资源和社会保障管理事务支出</t>
  </si>
  <si>
    <t xml:space="preserve">    民政管理事务</t>
  </si>
  <si>
    <t xml:space="preserve">      民间组织管理</t>
  </si>
  <si>
    <t xml:space="preserve">      行政区划和地名管理</t>
  </si>
  <si>
    <t xml:space="preserve">      基层政权和社区建设</t>
  </si>
  <si>
    <t xml:space="preserve">      其他民政管理事务支出</t>
  </si>
  <si>
    <t xml:space="preserve">    行政事业单位离退休</t>
  </si>
  <si>
    <t xml:space="preserve">      归口管理的行政单位离退休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</si>
  <si>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</si>
  <si>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</si>
  <si>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</si>
  <si>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</si>
  <si>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其他行政事业单位离退休支出</t>
  </si>
  <si>
    <t xml:space="preserve">    企业改革补助</t>
  </si>
  <si>
    <t xml:space="preserve">      企业关闭破产补助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</si>
  <si>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</si>
  <si>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</si>
  <si>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</si>
  <si>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</si>
  <si>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</si>
  <si>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</si>
  <si>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</si>
  <si>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</si>
  <si>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</si>
  <si>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</si>
  <si>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</si>
  <si>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</si>
  <si>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</si>
  <si>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</si>
  <si>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</si>
  <si>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</si>
  <si>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</si>
  <si>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</si>
  <si>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</si>
  <si>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</si>
  <si>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</si>
  <si>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</si>
  <si>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</si>
  <si>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</si>
  <si>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</si>
  <si>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</si>
  <si>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</si>
  <si>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殡葬</t>
  </si>
  <si>
    <t xml:space="preserve">      社会福利事业单位</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</si>
  <si>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</si>
  <si>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</si>
  <si>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</si>
  <si>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</si>
  <si>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</si>
  <si>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</si>
  <si>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</si>
  <si>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</si>
  <si>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</si>
  <si>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</si>
  <si>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</si>
  <si>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</si>
  <si>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</si>
  <si>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</si>
  <si>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</si>
  <si>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其他生活救助</t>
  </si>
  <si>
    <t xml:space="preserve">      其他城市生活救助</t>
  </si>
  <si>
    <t xml:space="preserve">      其他农村生活救助</t>
  </si>
  <si>
    <t xml:space="preserve">    财政对基本养老保险基金的补助</t>
  </si>
  <si>
    <t xml:space="preserve">      财政对城乡居民基本养老保险基金的补助</t>
  </si>
  <si>
    <t xml:space="preserve">      财政对其他基本养老保险基金的补助</t>
  </si>
  <si>
    <t xml:space="preserve">    退役军人管理事务</t>
  </si>
  <si>
    <t xml:space="preserve">      拥军优属</t>
  </si>
  <si>
    <t xml:space="preserve">      其他退役军人事务管理支出</t>
  </si>
  <si>
    <t xml:space="preserve">    其他社会保障和就业支出</t>
  </si>
  <si>
    <t xml:space="preserve">      其他社会保障和就业支出</t>
  </si>
  <si>
    <t xml:space="preserve">  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</si>
  <si>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</si>
  <si>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</si>
  <si>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</si>
  <si>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</si>
  <si>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</si>
  <si>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</si>
  <si>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精神病医院</t>
  </si>
  <si>
    <t xml:space="preserve">      妇产医院</t>
  </si>
  <si>
    <t xml:space="preserve">      福利医院</t>
  </si>
  <si>
    <t xml:space="preserve">      行业医院</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</si>
  <si>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</si>
  <si>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</si>
  <si>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</si>
  <si>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</si>
  <si>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</si>
  <si>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</si>
  <si>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</si>
  <si>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</si>
  <si>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</si>
  <si>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采供血机构</t>
  </si>
  <si>
    <t xml:space="preserve">      基本公共卫生服务</t>
  </si>
  <si>
    <t xml:space="preserve">      重大公共卫生专项</t>
  </si>
  <si>
    <t xml:space="preserve">      突发公共卫生事件应急处理</t>
  </si>
  <si>
    <t xml:space="preserve">      其他公共卫生支出</t>
  </si>
  <si>
    <t xml:space="preserve">    中医药</t>
  </si>
  <si>
    <t xml:space="preserve">      中医(民族医)药专项</t>
  </si>
  <si>
    <t xml:space="preserve">    计划生育事务</t>
  </si>
  <si>
    <t xml:space="preserve">      计划生育服务</t>
  </si>
  <si>
    <t xml:space="preserve">      其他计划生育事务支出</t>
  </si>
  <si>
    <t xml:space="preserve">    行政事业单位医疗</t>
  </si>
  <si>
    <t xml:space="preserve">      行政单位医疗</t>
  </si>
  <si>
    <t xml:space="preserve">      事业单位医疗</t>
  </si>
  <si>
    <t xml:space="preserve">    财政对基本医疗保险基金的补助</t>
  </si>
  <si>
    <t xml:space="preserve">      财政对城乡居民基本医疗保险基金的补助</t>
  </si>
  <si>
    <t xml:space="preserve">    医疗救助</t>
  </si>
  <si>
    <t xml:space="preserve">      城乡医疗救助</t>
  </si>
  <si>
    <t xml:space="preserve">      其他医疗救助支出</t>
  </si>
  <si>
    <t xml:space="preserve">    优抚对象医疗</t>
  </si>
  <si>
    <t xml:space="preserve">      优抚对象医疗补助</t>
  </si>
  <si>
    <t xml:space="preserve">    医疗保障管理事务</t>
  </si>
  <si>
    <t xml:space="preserve">      医疗保障经办事务</t>
  </si>
  <si>
    <t xml:space="preserve">    老龄卫生健康事务</t>
  </si>
  <si>
    <t xml:space="preserve">      老龄卫生健康事务</t>
  </si>
  <si>
    <t xml:space="preserve">    其他卫生健康支出</t>
  </si>
  <si>
    <t xml:space="preserve">       其他卫生健康支出</t>
  </si>
  <si>
    <t xml:space="preserve">  节能环保支出</t>
  </si>
  <si>
    <t xml:space="preserve">    环境保护管理事务</t>
  </si>
  <si>
    <t xml:space="preserve">      其他环境保护管理事务支出</t>
  </si>
  <si>
    <t xml:space="preserve">    污染防治</t>
  </si>
  <si>
    <t xml:space="preserve">      大气</t>
  </si>
  <si>
    <t xml:space="preserve">      水体</t>
  </si>
  <si>
    <t xml:space="preserve">      固体废弃物与化学品</t>
  </si>
  <si>
    <t xml:space="preserve">      其他污染防治支出</t>
  </si>
  <si>
    <t xml:space="preserve">    自然生态保护</t>
  </si>
  <si>
    <t xml:space="preserve">      生态保护</t>
  </si>
  <si>
    <t xml:space="preserve">      农村环境保护</t>
  </si>
  <si>
    <t xml:space="preserve">      生物及物种资源保护</t>
  </si>
  <si>
    <t xml:space="preserve">    天然林保护</t>
  </si>
  <si>
    <t xml:space="preserve">      社会保险补助</t>
  </si>
  <si>
    <t xml:space="preserve">      其他天然林保护支出</t>
  </si>
  <si>
    <t xml:space="preserve">    退耕还林</t>
  </si>
  <si>
    <t xml:space="preserve">      退耕现金</t>
  </si>
  <si>
    <t xml:space="preserve">      其他退耕还林支出</t>
  </si>
  <si>
    <t xml:space="preserve">    能源节约利用</t>
  </si>
  <si>
    <t xml:space="preserve">      能源节能利用</t>
  </si>
  <si>
    <t xml:space="preserve">    污染减排</t>
  </si>
  <si>
    <t xml:space="preserve">       生态环境监测与信息</t>
  </si>
  <si>
    <t xml:space="preserve">       生态环境执法监察</t>
  </si>
  <si>
    <t xml:space="preserve">    能源管理事务</t>
  </si>
  <si>
    <t xml:space="preserve">  城乡社区支出</t>
  </si>
  <si>
    <t xml:space="preserve">    城乡社区管理事务</t>
  </si>
  <si>
    <t xml:space="preserve">      城管执法</t>
  </si>
  <si>
    <t xml:space="preserve">      工程建设管理</t>
  </si>
  <si>
    <t xml:space="preserve">      其他城乡社区管理事务支出</t>
  </si>
  <si>
    <t xml:space="preserve">    城乡社区规划与管理</t>
  </si>
  <si>
    <t xml:space="preserve">      城乡社区规划与管理</t>
  </si>
  <si>
    <t xml:space="preserve">    城乡社区公共设施</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</si>
  <si>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</si>
  <si>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</si>
  <si>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</si>
  <si>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</si>
  <si>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</si>
  <si>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</si>
  <si>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</si>
  <si>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农林水支出</t>
  </si>
  <si>
    <t xml:space="preserve">    农业</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</si>
  <si>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</si>
  <si>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</si>
  <si>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</si>
  <si>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</si>
  <si>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</si>
  <si>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</si>
  <si>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防灾救灾</t>
  </si>
  <si>
    <t xml:space="preserve">      农业结构调整补贴</t>
  </si>
  <si>
    <t xml:space="preserve">      农业生产支持补贴</t>
  </si>
  <si>
    <t xml:space="preserve">      农业组织化与产业化经营</t>
  </si>
  <si>
    <t xml:space="preserve">      农产品加工与促销</t>
  </si>
  <si>
    <t xml:space="preserve">      农业资源保护修复与利用</t>
  </si>
  <si>
    <t xml:space="preserve">      成品油价格改革对渔业的补贴</t>
  </si>
  <si>
    <t xml:space="preserve">      其他农业支出</t>
  </si>
  <si>
    <t xml:space="preserve">    林业和草原</t>
  </si>
  <si>
    <t xml:space="preserve">      事业机构</t>
  </si>
  <si>
    <t xml:space="preserve">      森林培育</t>
  </si>
  <si>
    <t xml:space="preserve">      森林资源管理</t>
  </si>
  <si>
    <t xml:space="preserve">      森林生态效益补偿</t>
  </si>
  <si>
    <t xml:space="preserve">      自然保护区等管理</t>
  </si>
  <si>
    <t xml:space="preserve">      防灾减灾</t>
  </si>
  <si>
    <t xml:space="preserve">      其他林业和草原支出</t>
  </si>
  <si>
    <t xml:space="preserve">    水利</t>
  </si>
  <si>
    <t xml:space="preserve">      水利行业业务管理</t>
  </si>
  <si>
    <t xml:space="preserve">      水利工程建设</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</si>
  <si>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</si>
  <si>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</si>
  <si>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</si>
  <si>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</si>
  <si>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</si>
  <si>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</si>
  <si>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</si>
  <si>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</si>
  <si>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</si>
  <si>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</si>
  <si>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江河湖库水系综合整治</t>
  </si>
  <si>
    <t xml:space="preserve">      大中型水库移民后期扶持专项支出</t>
  </si>
  <si>
    <t xml:space="preserve">      水利安全监督</t>
  </si>
  <si>
    <t xml:space="preserve">      农村人畜饮水</t>
  </si>
  <si>
    <t xml:space="preserve">      其他水利支出</t>
  </si>
  <si>
    <t xml:space="preserve">    扶贫</t>
  </si>
  <si>
    <t xml:space="preserve">      农村基础设施建设</t>
  </si>
  <si>
    <t xml:space="preserve">      生产发展</t>
  </si>
  <si>
    <t xml:space="preserve">      社会发展</t>
  </si>
  <si>
    <t xml:space="preserve">      其他扶贫支出</t>
  </si>
  <si>
    <t xml:space="preserve">    农业综合开发</t>
  </si>
  <si>
    <t xml:space="preserve">      土地治理</t>
  </si>
  <si>
    <t xml:space="preserve">      其他农业综合开发支出</t>
  </si>
  <si>
    <t xml:space="preserve">    农村综合改革</t>
  </si>
  <si>
    <t xml:space="preserve">      对村级一事一议的补助</t>
  </si>
  <si>
    <t xml:space="preserve">      对村集体经济组织的补助</t>
  </si>
  <si>
    <t xml:space="preserve">    普惠金融发展支出</t>
  </si>
  <si>
    <t xml:space="preserve">      支持农村金融机构</t>
  </si>
  <si>
    <t xml:space="preserve">      农业保险保费补贴</t>
  </si>
  <si>
    <t xml:space="preserve">      创业担保贷款贴息</t>
  </si>
  <si>
    <t xml:space="preserve">      其他普惠金融发展支出</t>
  </si>
  <si>
    <t xml:space="preserve">    其他农林水支出</t>
  </si>
  <si>
    <t xml:space="preserve">      其他农林水支出</t>
  </si>
  <si>
    <t xml:space="preserve">  交通运输支出</t>
  </si>
  <si>
    <t xml:space="preserve">    公路水路运输</t>
  </si>
  <si>
    <t xml:space="preserve">      公路养护</t>
  </si>
  <si>
    <t xml:space="preserve">      公路运输管理</t>
  </si>
  <si>
    <t xml:space="preserve">      港口设施</t>
  </si>
  <si>
    <t xml:space="preserve">      航道维护</t>
  </si>
  <si>
    <t xml:space="preserve">      海事管理</t>
  </si>
  <si>
    <t xml:space="preserve">      水路运输管理支出</t>
  </si>
  <si>
    <t xml:space="preserve">      其他公路水路运输支出</t>
  </si>
  <si>
    <t xml:space="preserve">    成品油价格改革对交通运输的补贴</t>
  </si>
  <si>
    <t xml:space="preserve">      成品油价格改革补贴其他支出</t>
  </si>
  <si>
    <t xml:space="preserve">    邮政业支出</t>
  </si>
  <si>
    <t xml:space="preserve">      其他邮政业支出</t>
  </si>
  <si>
    <t xml:space="preserve">    车辆购置税支出</t>
  </si>
  <si>
    <t xml:space="preserve">      车辆购置税用于公路等基础设施建设支出</t>
  </si>
  <si>
    <t xml:space="preserve">      车辆购置税用于农村公路建设支出</t>
  </si>
  <si>
    <t xml:space="preserve">    其他交通运输支出</t>
  </si>
  <si>
    <t xml:space="preserve">      公共交通运营补助</t>
  </si>
  <si>
    <t xml:space="preserve">      其他交通运输支出</t>
  </si>
  <si>
    <t xml:space="preserve">  资源勘探信息等支出</t>
  </si>
  <si>
    <t xml:space="preserve">    资源勘探开发</t>
  </si>
  <si>
    <t xml:space="preserve">      石油和天然气勘探开采</t>
  </si>
  <si>
    <t xml:space="preserve">      其他资源勘探业支出</t>
  </si>
  <si>
    <t xml:space="preserve">    制造业</t>
  </si>
  <si>
    <t xml:space="preserve">      医药制造业</t>
  </si>
  <si>
    <t xml:space="preserve">      交通运输设备制造业</t>
  </si>
  <si>
    <t xml:space="preserve">      化学原料及化学制品制造业</t>
  </si>
  <si>
    <t xml:space="preserve">      有色金属冶炼及压延加工业</t>
  </si>
  <si>
    <t xml:space="preserve">      其他制造业支出</t>
  </si>
  <si>
    <t xml:space="preserve">    建筑业</t>
  </si>
  <si>
    <t xml:space="preserve">      其他建筑业支出</t>
  </si>
  <si>
    <t xml:space="preserve">    国有资产监管</t>
  </si>
  <si>
    <t xml:space="preserve">    支持中小企业发展和管理支出</t>
  </si>
  <si>
    <t xml:space="preserve">      中小企业发展专项</t>
  </si>
  <si>
    <t xml:space="preserve">      其他支持中小企业发展和管理支出</t>
  </si>
  <si>
    <t xml:space="preserve">    其他资源勘探信息等支出</t>
  </si>
  <si>
    <t xml:space="preserve">      其他资源勘探信息等支出</t>
  </si>
  <si>
    <t xml:space="preserve">  商业服务业等支出</t>
  </si>
  <si>
    <t xml:space="preserve">    商业流通事务</t>
  </si>
  <si>
    <t xml:space="preserve">      其他商业流通事务支出</t>
  </si>
  <si>
    <t xml:space="preserve">    涉外发展服务支出</t>
  </si>
  <si>
    <t xml:space="preserve">      其他涉外发展服务支出</t>
  </si>
  <si>
    <t xml:space="preserve">    其他商业服务业等支出</t>
  </si>
  <si>
    <t xml:space="preserve">      其他商业服务业等支出</t>
  </si>
  <si>
    <t xml:space="preserve">  金融支出</t>
  </si>
  <si>
    <t xml:space="preserve">    金融发展支出</t>
  </si>
  <si>
    <t xml:space="preserve">      利息费用补贴支出</t>
  </si>
  <si>
    <t xml:space="preserve">      其他金融发展支出</t>
  </si>
  <si>
    <t xml:space="preserve">    其他金融支出</t>
  </si>
  <si>
    <t xml:space="preserve">      其他金融支出</t>
  </si>
  <si>
    <t xml:space="preserve">    其他支出</t>
  </si>
  <si>
    <t xml:space="preserve">  自然资源海洋气象等支出</t>
  </si>
  <si>
    <t xml:space="preserve">    自然资源事务</t>
  </si>
  <si>
    <t xml:space="preserve">      自然资源规划及管理</t>
  </si>
  <si>
    <t xml:space="preserve">      土地资源调查</t>
  </si>
  <si>
    <t xml:space="preserve">      国土整治</t>
  </si>
  <si>
    <t xml:space="preserve">      其他自然资源事务支出</t>
  </si>
  <si>
    <t xml:space="preserve">    气象事务</t>
  </si>
  <si>
    <t xml:space="preserve">      其他气象事务支出</t>
  </si>
  <si>
    <t xml:space="preserve">      其他自然资源海洋气象等支出</t>
  </si>
  <si>
    <t xml:space="preserve">  住房保障支出</t>
  </si>
  <si>
    <t xml:space="preserve">    保障性安居工程支出</t>
  </si>
  <si>
    <t xml:space="preserve">      廉租住房</t>
  </si>
  <si>
    <t xml:space="preserve">      棚户区改造</t>
  </si>
  <si>
    <t xml:space="preserve">      农村危房改造</t>
  </si>
  <si>
    <t xml:space="preserve">      保障性住房租金补贴</t>
  </si>
  <si>
    <t xml:space="preserve">      其他保障性安居工程支出</t>
  </si>
  <si>
    <t xml:space="preserve">    住房改革支出</t>
  </si>
  <si>
    <t xml:space="preserve">      住房公积金</t>
  </si>
  <si>
    <t xml:space="preserve">    城乡社区住宅</t>
  </si>
  <si>
    <t xml:space="preserve">      其他城乡社区住宅支出</t>
  </si>
  <si>
    <t xml:space="preserve">  粮油物资储备支出</t>
  </si>
  <si>
    <t xml:space="preserve">    粮油事务</t>
  </si>
  <si>
    <t xml:space="preserve">      粮食信息统计</t>
  </si>
  <si>
    <t xml:space="preserve">      粮食财务挂账利息补贴</t>
  </si>
  <si>
    <t xml:space="preserve">      其他粮油事务支出</t>
  </si>
  <si>
    <t xml:space="preserve">    粮油储备</t>
  </si>
  <si>
    <t xml:space="preserve">      储备粮油补贴</t>
  </si>
  <si>
    <t xml:space="preserve">      其他粮油储备支出</t>
  </si>
  <si>
    <t xml:space="preserve">  灾害防治及应急管理支出</t>
  </si>
  <si>
    <t xml:space="preserve">    应急管理事务</t>
  </si>
  <si>
    <t xml:space="preserve">      灾害风险防治</t>
  </si>
  <si>
    <t xml:space="preserve">      安全监管</t>
  </si>
  <si>
    <t xml:space="preserve">      其他应急管理支出</t>
  </si>
  <si>
    <t xml:space="preserve">    消防事务</t>
  </si>
  <si>
    <t xml:space="preserve">      消防应急救援</t>
  </si>
  <si>
    <t xml:space="preserve">    地震事务</t>
  </si>
  <si>
    <t xml:space="preserve">      地震监测</t>
  </si>
  <si>
    <t xml:space="preserve">      地震灾害预防</t>
  </si>
  <si>
    <t xml:space="preserve">      地震事业机构 </t>
  </si>
  <si>
    <t xml:space="preserve">    自然灾害防治</t>
  </si>
  <si>
    <t xml:space="preserve">      地质灾害防治</t>
  </si>
  <si>
    <t xml:space="preserve">    自然灾害救灾及恢复重建支出</t>
  </si>
  <si>
    <t xml:space="preserve">      中央自然灾害生活补助</t>
  </si>
  <si>
    <t xml:space="preserve">      地方自然灾害生活补助</t>
  </si>
  <si>
    <t xml:space="preserve">    其他灾害防治及应急管理支出</t>
  </si>
  <si>
    <t xml:space="preserve">  其他支出</t>
  </si>
  <si>
    <t xml:space="preserve">  债务付息支出</t>
  </si>
  <si>
    <t xml:space="preserve">    地方政府一般债务付息支出</t>
  </si>
  <si>
    <t xml:space="preserve">      地方政府一般债券付息支出</t>
  </si>
  <si>
    <t xml:space="preserve">  债务发行费用支出</t>
  </si>
  <si>
    <t xml:space="preserve">    地方政府一般债务发行费用支出</t>
  </si>
  <si>
    <t>支        出</t>
    <phoneticPr fontId="31" type="noConversion"/>
  </si>
  <si>
    <t>预  算  数</t>
    <phoneticPr fontId="31" type="noConversion"/>
  </si>
  <si>
    <t xml:space="preserve">           文化旅游体育与传媒共同财政事权转移支付支出</t>
    <phoneticPr fontId="1" type="noConversion"/>
  </si>
  <si>
    <t xml:space="preserve">           社会保障和就业共同财政事权转移支付支出</t>
    <phoneticPr fontId="1" type="noConversion"/>
  </si>
  <si>
    <t xml:space="preserve">           卫生健康共同财政事权分类分档转移支付支出</t>
    <phoneticPr fontId="1" type="noConversion"/>
  </si>
  <si>
    <t xml:space="preserve">           节能环保共同财政事权转移支付支出</t>
    <phoneticPr fontId="1" type="noConversion"/>
  </si>
  <si>
    <t xml:space="preserve">           农林水共同财政事权转移支付支出</t>
    <phoneticPr fontId="1" type="noConversion"/>
  </si>
  <si>
    <t xml:space="preserve">           住房保障共同财政事权转移支付支出</t>
    <phoneticPr fontId="1" type="noConversion"/>
  </si>
  <si>
    <t xml:space="preserve">           其他共同财政事权转移支付支出</t>
    <phoneticPr fontId="1" type="noConversion"/>
  </si>
  <si>
    <t xml:space="preserve">       结算补助 </t>
    <phoneticPr fontId="1" type="noConversion"/>
  </si>
  <si>
    <t xml:space="preserve">       基层公检法司转移支付支出</t>
    <phoneticPr fontId="1" type="noConversion"/>
  </si>
  <si>
    <t xml:space="preserve">       城乡义务教育转移支付支出</t>
    <phoneticPr fontId="1" type="noConversion"/>
  </si>
  <si>
    <t xml:space="preserve">       城乡居民医疗保险转移支付支出</t>
    <phoneticPr fontId="1" type="noConversion"/>
  </si>
  <si>
    <t xml:space="preserve">       体制补助</t>
    <phoneticPr fontId="1" type="noConversion"/>
  </si>
  <si>
    <t xml:space="preserve">       201一般公共服务</t>
    <phoneticPr fontId="1" type="noConversion"/>
  </si>
  <si>
    <t xml:space="preserve">       203国防</t>
    <phoneticPr fontId="1" type="noConversion"/>
  </si>
  <si>
    <t xml:space="preserve">       204公共安全</t>
    <phoneticPr fontId="1" type="noConversion"/>
  </si>
  <si>
    <t xml:space="preserve">       205教育</t>
    <phoneticPr fontId="1" type="noConversion"/>
  </si>
  <si>
    <t xml:space="preserve">       206科学技术</t>
    <phoneticPr fontId="1" type="noConversion"/>
  </si>
  <si>
    <t xml:space="preserve">       207文化体育与传媒</t>
    <phoneticPr fontId="1" type="noConversion"/>
  </si>
  <si>
    <t xml:space="preserve">       208社会保障和就业</t>
    <phoneticPr fontId="1" type="noConversion"/>
  </si>
  <si>
    <t xml:space="preserve">       210卫生健康</t>
    <phoneticPr fontId="1" type="noConversion"/>
  </si>
  <si>
    <t xml:space="preserve">       211节能环保</t>
    <phoneticPr fontId="1" type="noConversion"/>
  </si>
  <si>
    <t xml:space="preserve">       212城乡社区</t>
    <phoneticPr fontId="1" type="noConversion"/>
  </si>
  <si>
    <t xml:space="preserve">       213农林水</t>
    <phoneticPr fontId="1" type="noConversion"/>
  </si>
  <si>
    <t xml:space="preserve">       214交通运输</t>
    <phoneticPr fontId="1" type="noConversion"/>
  </si>
  <si>
    <t xml:space="preserve">       215资源勘探信息等</t>
    <phoneticPr fontId="1" type="noConversion"/>
  </si>
  <si>
    <t xml:space="preserve">       216商业服务业等</t>
    <phoneticPr fontId="1" type="noConversion"/>
  </si>
  <si>
    <t xml:space="preserve">       217金融支出等</t>
    <phoneticPr fontId="1" type="noConversion"/>
  </si>
  <si>
    <t xml:space="preserve">       229其他 </t>
    <phoneticPr fontId="1" type="noConversion"/>
  </si>
  <si>
    <t xml:space="preserve">       220自然资源海洋气象等</t>
    <phoneticPr fontId="1" type="noConversion"/>
  </si>
  <si>
    <t xml:space="preserve">       221住房保障</t>
    <phoneticPr fontId="1" type="noConversion"/>
  </si>
  <si>
    <t xml:space="preserve">       222粮油物资储备</t>
    <phoneticPr fontId="1" type="noConversion"/>
  </si>
  <si>
    <t xml:space="preserve">       224灾害防治及应急管理</t>
    <phoneticPr fontId="1" type="noConversion"/>
  </si>
  <si>
    <t xml:space="preserve">2020年区级一般公共预算本级支出预算表 </t>
    <phoneticPr fontId="3" type="noConversion"/>
  </si>
  <si>
    <t xml:space="preserve">2020年区级一般公共预算本级支出预算表 </t>
    <phoneticPr fontId="1" type="noConversion"/>
  </si>
  <si>
    <t>一、上级补助收入</t>
    <phoneticPr fontId="1" type="noConversion"/>
  </si>
  <si>
    <t xml:space="preserve">    地方政府债券收入(置换）</t>
    <phoneticPr fontId="3" type="noConversion"/>
  </si>
  <si>
    <t>二、乡镇上解收入</t>
    <phoneticPr fontId="3" type="noConversion"/>
  </si>
  <si>
    <t>三、地方政府债务收入</t>
    <phoneticPr fontId="1" type="noConversion"/>
  </si>
  <si>
    <t>四、上年结转</t>
    <phoneticPr fontId="3" type="noConversion"/>
  </si>
  <si>
    <t>二、补助乡镇支出</t>
    <phoneticPr fontId="3" type="noConversion"/>
  </si>
  <si>
    <t>三、调出资金</t>
    <phoneticPr fontId="1" type="noConversion"/>
  </si>
  <si>
    <t>五、结转下年</t>
    <phoneticPr fontId="3" type="noConversion"/>
  </si>
  <si>
    <t xml:space="preserve">2020年区级政府性基金预算收支预算表 </t>
    <phoneticPr fontId="3" type="noConversion"/>
  </si>
  <si>
    <t xml:space="preserve">2020年区级政府性基金预算本级支出预算表 </t>
    <phoneticPr fontId="3" type="noConversion"/>
  </si>
  <si>
    <t xml:space="preserve">2020年区级政府性基金预算转移支付收支预算表 </t>
    <phoneticPr fontId="3" type="noConversion"/>
  </si>
  <si>
    <t xml:space="preserve">2020年区级国有资本经营预算收支预算表 </t>
    <phoneticPr fontId="3" type="noConversion"/>
  </si>
  <si>
    <t>二、上年结转</t>
    <phoneticPr fontId="1" type="noConversion"/>
  </si>
  <si>
    <t>三、结转下年</t>
    <phoneticPr fontId="1" type="noConversion"/>
  </si>
  <si>
    <t>一、调出资金</t>
    <phoneticPr fontId="1" type="noConversion"/>
  </si>
  <si>
    <t>二、补助乡镇</t>
    <phoneticPr fontId="1" type="noConversion"/>
  </si>
  <si>
    <t>2019年区级政府性基金预算本级支出执行表</t>
    <phoneticPr fontId="3" type="noConversion"/>
  </si>
  <si>
    <t xml:space="preserve">2020年区级一般公共预算本级基本支出预算表 </t>
    <phoneticPr fontId="3" type="noConversion"/>
  </si>
  <si>
    <t xml:space="preserve">2020年区级一般公共预算转移支付收支预算表 </t>
    <phoneticPr fontId="3" type="noConversion"/>
  </si>
  <si>
    <t>金额</t>
    <phoneticPr fontId="3" type="noConversion"/>
  </si>
  <si>
    <t>涪陵区地方政府债券发行及还本付息情况表</t>
    <phoneticPr fontId="3" type="noConversion"/>
  </si>
  <si>
    <t>涪陵区2020年地方政府债务限额提前下达情况表</t>
    <phoneticPr fontId="3" type="noConversion"/>
  </si>
  <si>
    <t>（分地区）</t>
    <phoneticPr fontId="3" type="noConversion"/>
  </si>
  <si>
    <t>单位：万元</t>
    <phoneticPr fontId="3" type="noConversion"/>
  </si>
  <si>
    <t>预算数</t>
    <phoneticPr fontId="3" type="noConversion"/>
  </si>
  <si>
    <t>崇义</t>
  </si>
  <si>
    <t>敦仁</t>
  </si>
  <si>
    <t>荔枝</t>
  </si>
  <si>
    <t>江东</t>
  </si>
  <si>
    <t>江北</t>
  </si>
  <si>
    <t>李渡</t>
  </si>
  <si>
    <t>龙桥</t>
  </si>
  <si>
    <t>白涛</t>
  </si>
  <si>
    <t>义和</t>
  </si>
  <si>
    <t>新妙</t>
  </si>
  <si>
    <t>石沱</t>
  </si>
  <si>
    <t>龙潭</t>
  </si>
  <si>
    <t>青羊</t>
  </si>
  <si>
    <t>马武</t>
  </si>
  <si>
    <t>蔺市</t>
  </si>
  <si>
    <t>焦石</t>
  </si>
  <si>
    <t>清溪</t>
  </si>
  <si>
    <t>南沱</t>
  </si>
  <si>
    <t>珍溪</t>
  </si>
  <si>
    <t>百胜</t>
  </si>
  <si>
    <t>增福</t>
  </si>
  <si>
    <t>大顺</t>
  </si>
  <si>
    <t>同乐</t>
  </si>
  <si>
    <t>武陵山</t>
  </si>
  <si>
    <t>罗云</t>
  </si>
  <si>
    <t>大木</t>
  </si>
  <si>
    <t>涪陵新城区</t>
  </si>
  <si>
    <t xml:space="preserve">2019年区级一般公共预算转移支付支出执行表 </t>
  </si>
  <si>
    <t>（分项目）</t>
    <phoneticPr fontId="3" type="noConversion"/>
  </si>
  <si>
    <t>补助乡镇合计</t>
    <phoneticPr fontId="3" type="noConversion"/>
  </si>
  <si>
    <t xml:space="preserve"> 一、一般性转移支付</t>
    <phoneticPr fontId="3" type="noConversion"/>
  </si>
  <si>
    <t xml:space="preserve">    1.体制补助</t>
    <phoneticPr fontId="3" type="noConversion"/>
  </si>
  <si>
    <t xml:space="preserve">    2.固定结算补助</t>
    <phoneticPr fontId="3" type="noConversion"/>
  </si>
  <si>
    <t xml:space="preserve">     3.其他一般性转移支付</t>
    <phoneticPr fontId="3" type="noConversion"/>
  </si>
  <si>
    <t xml:space="preserve"> 二、专项转移支付</t>
    <phoneticPr fontId="3" type="noConversion"/>
  </si>
  <si>
    <t xml:space="preserve">    1.大学生村官补助</t>
    <phoneticPr fontId="3" type="noConversion"/>
  </si>
  <si>
    <t xml:space="preserve">    2.离任村社干部补助</t>
    <phoneticPr fontId="3" type="noConversion"/>
  </si>
  <si>
    <t xml:space="preserve">    3.老党员生活费补助</t>
    <phoneticPr fontId="3" type="noConversion"/>
  </si>
  <si>
    <t>表18</t>
    <phoneticPr fontId="3" type="noConversion"/>
  </si>
  <si>
    <t xml:space="preserve">2020年区级一般公共预算转移支付支出预算表 </t>
  </si>
  <si>
    <t>支      出</t>
    <phoneticPr fontId="3" type="noConversion"/>
  </si>
  <si>
    <t>注：本表直观反映预算安排中区级对各乡镇的补助情况。按照《预算法》规定，转移支付应当分地区、分项目编制。</t>
    <phoneticPr fontId="1" type="noConversion"/>
  </si>
  <si>
    <t>表19</t>
    <phoneticPr fontId="3" type="noConversion"/>
  </si>
  <si>
    <t>预 算 数</t>
    <phoneticPr fontId="3" type="noConversion"/>
  </si>
  <si>
    <t xml:space="preserve">    (1)历次兑现收入分配政策转移支付</t>
    <phoneticPr fontId="3" type="noConversion"/>
  </si>
  <si>
    <t xml:space="preserve">    (2)2018年下划街道综合执法支出基数</t>
    <phoneticPr fontId="3" type="noConversion"/>
  </si>
  <si>
    <t xml:space="preserve">   （4）2018年村社区干部调标</t>
    <phoneticPr fontId="3" type="noConversion"/>
  </si>
  <si>
    <t xml:space="preserve">   （5）2019年村社区干部调标</t>
    <phoneticPr fontId="1" type="noConversion"/>
  </si>
  <si>
    <t xml:space="preserve">   （6）本土人才报酬</t>
    <phoneticPr fontId="1" type="noConversion"/>
  </si>
  <si>
    <t xml:space="preserve">   （7）新城区（马鞍街道）固定结算补助</t>
    <phoneticPr fontId="1" type="noConversion"/>
  </si>
  <si>
    <t xml:space="preserve">   （8）江北原北岩寺榨菜厂有关结算事项</t>
    <phoneticPr fontId="1" type="noConversion"/>
  </si>
  <si>
    <t xml:space="preserve">   （9）烈士陵园管理专项补助</t>
    <phoneticPr fontId="1" type="noConversion"/>
  </si>
  <si>
    <t xml:space="preserve">   （10）资源税划转事项</t>
    <phoneticPr fontId="1" type="noConversion"/>
  </si>
  <si>
    <t xml:space="preserve">   （11）营改增税收基数返还</t>
    <phoneticPr fontId="3" type="noConversion"/>
  </si>
  <si>
    <t xml:space="preserve">    （1）两预算制乡镇2019年及以前增资</t>
    <phoneticPr fontId="3" type="noConversion"/>
  </si>
  <si>
    <t xml:space="preserve">    （2）两预算制乡镇2020年增资</t>
    <phoneticPr fontId="3" type="noConversion"/>
  </si>
  <si>
    <t xml:space="preserve">    （3）其他</t>
    <phoneticPr fontId="3" type="noConversion"/>
  </si>
  <si>
    <t xml:space="preserve">    4.服务群众专项补助</t>
    <phoneticPr fontId="3" type="noConversion"/>
  </si>
  <si>
    <t>表12</t>
    <phoneticPr fontId="3" type="noConversion"/>
  </si>
  <si>
    <t>涪陵区本级2020年年初新增地方政府债券资金安排表</t>
    <phoneticPr fontId="3" type="noConversion"/>
  </si>
  <si>
    <t>涪陵区2019年和2020年地方政府专项债务余额情况表</t>
    <phoneticPr fontId="3" type="noConversion"/>
  </si>
  <si>
    <t>涪陵区2019年地方政府债务限额及余额情况表</t>
    <phoneticPr fontId="3" type="noConversion"/>
  </si>
  <si>
    <t>涪陵区2019年和2020年地方政府一般债务余额情况表</t>
    <phoneticPr fontId="3" type="noConversion"/>
  </si>
  <si>
    <t>表14</t>
    <phoneticPr fontId="3" type="noConversion"/>
  </si>
  <si>
    <t>表24</t>
    <phoneticPr fontId="3" type="noConversion"/>
  </si>
  <si>
    <t>表28</t>
    <phoneticPr fontId="1" type="noConversion"/>
  </si>
  <si>
    <t>注：在功能分类的基础上，为衔接表15，将每类支出分为基本支出和项目支出。基本支出，是指部门、单位为保障其机构正常运转、完成日常工作任务所发生的支出，包括人员经费和公用经费；项目支出，是指部门、单位为完成特定的工作任务和事业发展目标，在基本支出之外所发生的支出。</t>
    <phoneticPr fontId="1" type="noConversion"/>
  </si>
  <si>
    <t xml:space="preserve">    旅游发展基金支出</t>
  </si>
  <si>
    <t xml:space="preserve">      地方旅游开发项目补助</t>
  </si>
  <si>
    <t xml:space="preserve">    大中型水库移民后期扶持基金支出</t>
  </si>
  <si>
    <t xml:space="preserve">      移民补助</t>
  </si>
  <si>
    <t xml:space="preserve">      基础设施建设和经济发展</t>
  </si>
  <si>
    <t xml:space="preserve">      小型水库移民扶助基金安排的支出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</si>
  <si>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</si>
  <si>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</si>
  <si>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</si>
  <si>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</si>
  <si>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</si>
  <si>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</si>
  <si>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</si>
  <si>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其他国有土地使用权出让收入安排的支出</t>
  </si>
  <si>
    <t xml:space="preserve">    城市基础设施配套费安排的支出</t>
  </si>
  <si>
    <t xml:space="preserve">      城市环境卫生</t>
  </si>
  <si>
    <t xml:space="preserve">      其他城市基础设施配套费安排的支出</t>
  </si>
  <si>
    <t xml:space="preserve">    污水处理费安排的支出</t>
  </si>
  <si>
    <t xml:space="preserve">      代征手续费</t>
  </si>
  <si>
    <t xml:space="preserve">    土地储备专项债券收入安排的支出</t>
  </si>
  <si>
    <t xml:space="preserve">      其他土地储备专项债券收入安排的支出</t>
  </si>
  <si>
    <t xml:space="preserve">    三峡水库库区基金支出</t>
  </si>
  <si>
    <t xml:space="preserve">      解决移民遗留问题</t>
  </si>
  <si>
    <t xml:space="preserve">      其他三峡水库库区基金支出</t>
  </si>
  <si>
    <t xml:space="preserve">    国家重大水利工程建设基金安排的支出</t>
  </si>
  <si>
    <t xml:space="preserve">      三峡工程后续工作</t>
  </si>
  <si>
    <t xml:space="preserve">    其他政府性基金及对应专项债务收入安排的支出</t>
  </si>
  <si>
    <t xml:space="preserve">      其他地方自行试点项目收益专项债券收入安排的支出</t>
  </si>
  <si>
    <t xml:space="preserve">    彩票发行销售机构业务费安排的支出</t>
  </si>
  <si>
    <t xml:space="preserve">      彩票市场调控资金支出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</si>
  <si>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</si>
  <si>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</si>
  <si>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</si>
  <si>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</si>
  <si>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用于残疾人事业的彩票公益金支出</t>
  </si>
  <si>
    <t xml:space="preserve">      用于其他社会公益事业的彩票公益金支出</t>
  </si>
  <si>
    <t xml:space="preserve">    地方政府专项债务付息支出</t>
  </si>
  <si>
    <t xml:space="preserve">      国有土地使用权出让金债务付息支出</t>
  </si>
  <si>
    <t xml:space="preserve">      土地储备专项债券付息支出</t>
  </si>
  <si>
    <t xml:space="preserve">    地方政府专项债务发行费用支出</t>
  </si>
  <si>
    <t xml:space="preserve">      国有土地使用权出让金债务发行费用支出</t>
  </si>
  <si>
    <t xml:space="preserve">  债务付息支出</t>
    <phoneticPr fontId="1" type="noConversion"/>
  </si>
  <si>
    <t xml:space="preserve">  预备费</t>
    <phoneticPr fontId="1" type="noConversion"/>
  </si>
  <si>
    <t>表13</t>
    <phoneticPr fontId="3" type="noConversion"/>
  </si>
  <si>
    <t>2019执行数</t>
    <phoneticPr fontId="1" type="noConversion"/>
  </si>
  <si>
    <t xml:space="preserve">      用于城乡医疗救助的彩票公益金支出</t>
    <phoneticPr fontId="1" type="noConversion"/>
  </si>
  <si>
    <t>增幅</t>
    <phoneticPr fontId="1" type="noConversion"/>
  </si>
  <si>
    <t xml:space="preserve">      地方旅游开发项目补助</t>
    <phoneticPr fontId="1" type="noConversion"/>
  </si>
  <si>
    <t xml:space="preserve">    地方旅游开发项目补助</t>
    <phoneticPr fontId="1" type="noConversion"/>
  </si>
  <si>
    <t xml:space="preserve">    21208国有土地使用权出让收入及对应专项债务收入安排的支出</t>
    <phoneticPr fontId="3" type="noConversion"/>
  </si>
  <si>
    <t xml:space="preserve">    21213城市基础设施配套费安排的支出</t>
    <phoneticPr fontId="1" type="noConversion"/>
  </si>
  <si>
    <t xml:space="preserve">    21366大中型水库库区基金</t>
    <phoneticPr fontId="1" type="noConversion"/>
  </si>
  <si>
    <t xml:space="preserve">    21367三峡水库库区基金</t>
    <phoneticPr fontId="3" type="noConversion"/>
  </si>
  <si>
    <t xml:space="preserve">    20822大中型水库移民后期扶持基金</t>
    <phoneticPr fontId="3" type="noConversion"/>
  </si>
  <si>
    <t xml:space="preserve">    20709旅游发展基金</t>
    <phoneticPr fontId="1" type="noConversion"/>
  </si>
  <si>
    <t xml:space="preserve">    20823小型水库移民扶持基金</t>
    <phoneticPr fontId="1" type="noConversion"/>
  </si>
  <si>
    <t xml:space="preserve">    21369国家重大水利工程建设基金</t>
    <phoneticPr fontId="3" type="noConversion"/>
  </si>
  <si>
    <t xml:space="preserve">    22908彩票发行销售机构业务费</t>
    <phoneticPr fontId="1" type="noConversion"/>
  </si>
  <si>
    <t xml:space="preserve">    22960彩票公益金</t>
    <phoneticPr fontId="1" type="noConversion"/>
  </si>
  <si>
    <t xml:space="preserve">    501-机关工资福利支出</t>
    <phoneticPr fontId="1" type="noConversion"/>
  </si>
  <si>
    <t xml:space="preserve">         50101-工资津补贴</t>
    <phoneticPr fontId="1" type="noConversion"/>
  </si>
  <si>
    <t xml:space="preserve">         50102-社会保障缴费</t>
    <phoneticPr fontId="1" type="noConversion"/>
  </si>
  <si>
    <t xml:space="preserve">         50103-住房公积金</t>
    <phoneticPr fontId="1" type="noConversion"/>
  </si>
  <si>
    <t xml:space="preserve">         50199-其他工资福利支出</t>
    <phoneticPr fontId="1" type="noConversion"/>
  </si>
  <si>
    <t xml:space="preserve">         50201-办公经费</t>
    <phoneticPr fontId="1" type="noConversion"/>
  </si>
  <si>
    <t xml:space="preserve">         50202-会议费</t>
    <phoneticPr fontId="1" type="noConversion"/>
  </si>
  <si>
    <t xml:space="preserve">         50203-培训费</t>
    <phoneticPr fontId="1" type="noConversion"/>
  </si>
  <si>
    <t xml:space="preserve">         50204-专用材料购置费</t>
    <phoneticPr fontId="1" type="noConversion"/>
  </si>
  <si>
    <t xml:space="preserve">         50205-委托业务费</t>
    <phoneticPr fontId="1" type="noConversion"/>
  </si>
  <si>
    <t xml:space="preserve">         50206-公务接待费</t>
    <phoneticPr fontId="1" type="noConversion"/>
  </si>
  <si>
    <t xml:space="preserve">         50208-公务用车运行维护费</t>
    <phoneticPr fontId="1" type="noConversion"/>
  </si>
  <si>
    <t xml:space="preserve">         50209-维修（护）费</t>
    <phoneticPr fontId="1" type="noConversion"/>
  </si>
  <si>
    <t xml:space="preserve">         50299-其他商品和服务支出</t>
    <phoneticPr fontId="1" type="noConversion"/>
  </si>
  <si>
    <t xml:space="preserve">         50501-工资福利支出</t>
    <phoneticPr fontId="1" type="noConversion"/>
  </si>
  <si>
    <t xml:space="preserve">         50502-商品和服务支出</t>
    <phoneticPr fontId="1" type="noConversion"/>
  </si>
  <si>
    <t xml:space="preserve">         50901-社会福利和救助</t>
    <phoneticPr fontId="1" type="noConversion"/>
  </si>
  <si>
    <t xml:space="preserve">         50902-助学金</t>
    <phoneticPr fontId="1" type="noConversion"/>
  </si>
  <si>
    <t xml:space="preserve">         50905-离退休费</t>
    <phoneticPr fontId="1" type="noConversion"/>
  </si>
  <si>
    <t xml:space="preserve">         50999-其他对个人和家庭补助</t>
    <phoneticPr fontId="1" type="noConversion"/>
  </si>
  <si>
    <t xml:space="preserve">    502-机关商品和服务支出</t>
    <phoneticPr fontId="1" type="noConversion"/>
  </si>
  <si>
    <t xml:space="preserve">    505-对事业单位经常性补助</t>
    <phoneticPr fontId="1" type="noConversion"/>
  </si>
  <si>
    <t>表6</t>
    <phoneticPr fontId="3" type="noConversion"/>
  </si>
  <si>
    <t xml:space="preserve">2019年区级一般公共预算转移支付支出执行表 </t>
    <phoneticPr fontId="3" type="noConversion"/>
  </si>
  <si>
    <t>（分地区）</t>
    <phoneticPr fontId="3" type="noConversion"/>
  </si>
  <si>
    <t>单位：万元</t>
    <phoneticPr fontId="3" type="noConversion"/>
  </si>
  <si>
    <t>区      县</t>
    <phoneticPr fontId="3" type="noConversion"/>
  </si>
  <si>
    <t>预算数</t>
    <phoneticPr fontId="3" type="noConversion"/>
  </si>
  <si>
    <t>执行数</t>
    <phoneticPr fontId="3" type="noConversion"/>
  </si>
  <si>
    <t>补助乡镇合计</t>
    <phoneticPr fontId="1" type="noConversion"/>
  </si>
  <si>
    <t>表7</t>
    <phoneticPr fontId="1" type="noConversion"/>
  </si>
  <si>
    <t>（分项目）</t>
    <phoneticPr fontId="3" type="noConversion"/>
  </si>
  <si>
    <t>补助乡镇合计</t>
    <phoneticPr fontId="3" type="noConversion"/>
  </si>
  <si>
    <t xml:space="preserve">    (1)下划街道综合执法支出基数</t>
    <phoneticPr fontId="3" type="noConversion"/>
  </si>
  <si>
    <t xml:space="preserve">    （4）两预算制乡镇2019年增资</t>
    <phoneticPr fontId="3" type="noConversion"/>
  </si>
  <si>
    <t xml:space="preserve">    4.本土人才报酬</t>
    <phoneticPr fontId="3" type="noConversion"/>
  </si>
  <si>
    <t xml:space="preserve">    9.整合涉农扶贫专项资金</t>
    <phoneticPr fontId="3" type="noConversion"/>
  </si>
  <si>
    <t xml:space="preserve"> 一、一般性转移支付</t>
  </si>
  <si>
    <t xml:space="preserve">    1.体制补助</t>
  </si>
  <si>
    <t xml:space="preserve">    2.固定结算补助</t>
  </si>
  <si>
    <t xml:space="preserve">    (1)下划街道综合执法支出基数</t>
  </si>
  <si>
    <t xml:space="preserve">    (2)历次兑现收入分配政策转移支付</t>
  </si>
  <si>
    <t xml:space="preserve">   （3）2018年村社区干部调标</t>
  </si>
  <si>
    <t xml:space="preserve">   （4）其他固定结算补助</t>
  </si>
  <si>
    <t xml:space="preserve">     3.其他一般性转移支付</t>
  </si>
  <si>
    <t xml:space="preserve">    （1）营改增基数返还</t>
  </si>
  <si>
    <t xml:space="preserve">     (2)乡镇街道畜牧站下划支出基数</t>
  </si>
  <si>
    <t xml:space="preserve">    （3）两预算制乡镇2018年及以前增资</t>
  </si>
  <si>
    <t xml:space="preserve">    （4）两预算制乡镇2019年增资</t>
  </si>
  <si>
    <t xml:space="preserve">    （5）其他（含两预算制乡镇运转补助）</t>
  </si>
  <si>
    <t xml:space="preserve"> 二、专项转移支付</t>
  </si>
  <si>
    <t xml:space="preserve">    1.大学生村官补助</t>
  </si>
  <si>
    <t xml:space="preserve">    2.离任村社干部补助</t>
  </si>
  <si>
    <t xml:space="preserve">    3.老党员生活费补助</t>
  </si>
  <si>
    <t xml:space="preserve">    4.本土人才报酬</t>
  </si>
  <si>
    <t xml:space="preserve">    5.服务群众专项补助</t>
  </si>
  <si>
    <t xml:space="preserve">    6.2019年村社区干部补贴调标</t>
  </si>
  <si>
    <t xml:space="preserve">    7.村四职干部养老保险</t>
  </si>
  <si>
    <t xml:space="preserve">    8.大木山自然保护区违法违规整改资金</t>
  </si>
  <si>
    <t xml:space="preserve">    9.整合涉农扶贫专项资金</t>
  </si>
  <si>
    <t xml:space="preserve">    10.其他专项转移支付</t>
  </si>
  <si>
    <t xml:space="preserve">    (3)2019年乡镇畜牧站下划人员支出基数</t>
    <phoneticPr fontId="1" type="noConversion"/>
  </si>
  <si>
    <t>涪陵综合保税区一期项目</t>
  </si>
  <si>
    <t>0407产城融合项目</t>
  </si>
  <si>
    <t>涪陵城乡功能提升改造项目</t>
  </si>
  <si>
    <t>0499其他市政建设</t>
  </si>
  <si>
    <t>产业园区发展项目</t>
  </si>
  <si>
    <t>一、2019年发行执行数</t>
    <phoneticPr fontId="3" type="noConversion"/>
  </si>
  <si>
    <t xml:space="preserve">   （4）其他固定结算补助</t>
    <phoneticPr fontId="3" type="noConversion"/>
  </si>
  <si>
    <t xml:space="preserve">    （1）营改增基数返还</t>
    <phoneticPr fontId="3" type="noConversion"/>
  </si>
  <si>
    <t xml:space="preserve">     (2)乡镇街道畜牧站下划支出基数</t>
    <phoneticPr fontId="3" type="noConversion"/>
  </si>
  <si>
    <t xml:space="preserve">    5.服务群众专项补助</t>
    <phoneticPr fontId="3" type="noConversion"/>
  </si>
  <si>
    <t xml:space="preserve">    6.2019年村社区干部补贴调标</t>
    <phoneticPr fontId="3" type="noConversion"/>
  </si>
  <si>
    <t xml:space="preserve">         一般公共服务支出</t>
    <phoneticPr fontId="1" type="noConversion"/>
  </si>
  <si>
    <t xml:space="preserve">         外交支出</t>
    <phoneticPr fontId="1" type="noConversion"/>
  </si>
  <si>
    <t xml:space="preserve">         国防支出</t>
    <phoneticPr fontId="1" type="noConversion"/>
  </si>
  <si>
    <t xml:space="preserve">         公共安全支出</t>
    <phoneticPr fontId="1" type="noConversion"/>
  </si>
  <si>
    <t xml:space="preserve">         教育支出</t>
    <phoneticPr fontId="1" type="noConversion"/>
  </si>
  <si>
    <t xml:space="preserve">         农林水支出</t>
    <phoneticPr fontId="1" type="noConversion"/>
  </si>
  <si>
    <t xml:space="preserve">         交通运输支出</t>
    <phoneticPr fontId="1" type="noConversion"/>
  </si>
  <si>
    <t xml:space="preserve">         科学技术支出</t>
    <phoneticPr fontId="1" type="noConversion"/>
  </si>
  <si>
    <t xml:space="preserve">         资源勘探工业信息等支出</t>
    <phoneticPr fontId="1" type="noConversion"/>
  </si>
  <si>
    <t xml:space="preserve">         商业服务业等支出</t>
    <phoneticPr fontId="1" type="noConversion"/>
  </si>
  <si>
    <t xml:space="preserve">         金融支出</t>
    <phoneticPr fontId="1" type="noConversion"/>
  </si>
  <si>
    <t xml:space="preserve">         援助其他地区支出</t>
    <phoneticPr fontId="1" type="noConversion"/>
  </si>
  <si>
    <t xml:space="preserve">         国土海洋气象等支出</t>
    <phoneticPr fontId="1" type="noConversion"/>
  </si>
  <si>
    <t xml:space="preserve">         住房保障支出</t>
    <phoneticPr fontId="1" type="noConversion"/>
  </si>
  <si>
    <t xml:space="preserve">         粮油物资储备支出</t>
    <phoneticPr fontId="1" type="noConversion"/>
  </si>
  <si>
    <t xml:space="preserve">         预备费</t>
    <phoneticPr fontId="1" type="noConversion"/>
  </si>
  <si>
    <t xml:space="preserve">         其他支出</t>
    <phoneticPr fontId="1" type="noConversion"/>
  </si>
  <si>
    <t xml:space="preserve">         债务付息支出</t>
    <phoneticPr fontId="1" type="noConversion"/>
  </si>
  <si>
    <t xml:space="preserve">         债务发行费用支出</t>
    <phoneticPr fontId="1" type="noConversion"/>
  </si>
  <si>
    <r>
      <t xml:space="preserve">                </t>
    </r>
    <r>
      <rPr>
        <sz val="10"/>
        <rFont val="宋体"/>
        <family val="3"/>
        <charset val="134"/>
      </rPr>
      <t>社会保障和就业支出</t>
    </r>
    <phoneticPr fontId="1" type="noConversion"/>
  </si>
  <si>
    <r>
      <t xml:space="preserve">                </t>
    </r>
    <r>
      <rPr>
        <sz val="10"/>
        <rFont val="宋体"/>
        <family val="3"/>
        <charset val="134"/>
      </rPr>
      <t>文化体育与传媒支出</t>
    </r>
    <phoneticPr fontId="1" type="noConversion"/>
  </si>
  <si>
    <r>
      <t xml:space="preserve">                </t>
    </r>
    <r>
      <rPr>
        <sz val="10"/>
        <rFont val="宋体"/>
        <family val="3"/>
        <charset val="134"/>
      </rPr>
      <t>灾害防治及应急管理支出</t>
    </r>
    <phoneticPr fontId="1" type="noConversion"/>
  </si>
  <si>
    <r>
      <t xml:space="preserve">                </t>
    </r>
    <r>
      <rPr>
        <sz val="10"/>
        <rFont val="宋体"/>
        <family val="3"/>
        <charset val="134"/>
      </rPr>
      <t>医疗卫生与计划生育支出</t>
    </r>
    <phoneticPr fontId="1" type="noConversion"/>
  </si>
  <si>
    <r>
      <t xml:space="preserve">                </t>
    </r>
    <r>
      <rPr>
        <sz val="10"/>
        <rFont val="宋体"/>
        <family val="3"/>
        <charset val="134"/>
      </rPr>
      <t>节能环保支出</t>
    </r>
    <phoneticPr fontId="1" type="noConversion"/>
  </si>
  <si>
    <r>
      <t xml:space="preserve">                </t>
    </r>
    <r>
      <rPr>
        <sz val="10"/>
        <rFont val="宋体"/>
        <family val="3"/>
        <charset val="134"/>
      </rPr>
      <t>城乡社区支出</t>
    </r>
    <phoneticPr fontId="1" type="noConversion"/>
  </si>
  <si>
    <t xml:space="preserve">    509-对个人和家庭的补助</t>
    <phoneticPr fontId="1" type="noConversion"/>
  </si>
  <si>
    <t xml:space="preserve">    其他税收收入</t>
    <phoneticPr fontId="1" type="noConversion"/>
  </si>
  <si>
    <t xml:space="preserve">      污水处理设施建设和运营</t>
  </si>
  <si>
    <t xml:space="preserve">      其他污水处理费安排的支出</t>
  </si>
  <si>
    <t>执行数比
上年决算
数增长%</t>
    <phoneticPr fontId="3" type="noConversion"/>
  </si>
  <si>
    <t>执行数
为调整预算%</t>
    <phoneticPr fontId="3" type="noConversion"/>
  </si>
  <si>
    <t xml:space="preserve">    1.体制补助</t>
    <phoneticPr fontId="3" type="noConversion"/>
  </si>
  <si>
    <t xml:space="preserve">    2.固定结算补助</t>
    <phoneticPr fontId="3" type="noConversion"/>
  </si>
  <si>
    <t xml:space="preserve">    (2)历次兑现收入分配政策转移支付</t>
    <phoneticPr fontId="3" type="noConversion"/>
  </si>
  <si>
    <t xml:space="preserve">   （3）2018年村社区干部调标</t>
    <phoneticPr fontId="3" type="noConversion"/>
  </si>
  <si>
    <t xml:space="preserve">     3.其他一般性转移支付</t>
    <phoneticPr fontId="3" type="noConversion"/>
  </si>
  <si>
    <t xml:space="preserve">    （3）两预算制乡镇2018年及以前增资</t>
    <phoneticPr fontId="3" type="noConversion"/>
  </si>
  <si>
    <t xml:space="preserve">    （5）其他（含两预算制乡镇运转补助）</t>
    <phoneticPr fontId="3" type="noConversion"/>
  </si>
  <si>
    <t xml:space="preserve"> 二、专项转移支付</t>
    <phoneticPr fontId="3" type="noConversion"/>
  </si>
  <si>
    <t xml:space="preserve">    2.离任村社干部补助</t>
    <phoneticPr fontId="3" type="noConversion"/>
  </si>
  <si>
    <t xml:space="preserve">    7.村四职干部养老保险</t>
    <phoneticPr fontId="3" type="noConversion"/>
  </si>
  <si>
    <t xml:space="preserve">    8.大木山自然保护区违法违规整改资金</t>
    <phoneticPr fontId="3" type="noConversion"/>
  </si>
  <si>
    <t xml:space="preserve">    10.其他专项转移支付</t>
    <phoneticPr fontId="3" type="noConversion"/>
  </si>
  <si>
    <t>二、社会保障支出</t>
    <phoneticPr fontId="3" type="noConversion"/>
  </si>
  <si>
    <t>注：1.本表直观反映2020年政府性基金预算收入与支出的平衡关系。
    2.收入总计（本级收入合计+转移性收入合计）=支出总计（本级支出合计+转移性支出合计）。</t>
    <phoneticPr fontId="1" type="noConversion"/>
  </si>
  <si>
    <t xml:space="preserve">注：1.本表直观反映2020年一般公共预算收入与支出的平衡关系。
    2.收入总计（本级收入合计+转移性收入合计）=支出总计（本级支出合计+转移性支出合计）。
   </t>
    <phoneticPr fontId="1" type="noConversion"/>
  </si>
  <si>
    <t>专项债券</t>
    <phoneticPr fontId="3" type="noConversion"/>
  </si>
  <si>
    <t>一、2018年末地方政府一般债务余额实际数</t>
    <phoneticPr fontId="3" type="noConversion"/>
  </si>
  <si>
    <t>二、2019年末地方政府一般债务限额</t>
    <phoneticPr fontId="3" type="noConversion"/>
  </si>
  <si>
    <t>三、2019年地方政府一般债务发行额</t>
    <phoneticPr fontId="3" type="noConversion"/>
  </si>
  <si>
    <t xml:space="preserve">    其中：中央转贷地方的国际金融组织和外国政府贷款</t>
    <phoneticPr fontId="3" type="noConversion"/>
  </si>
  <si>
    <t xml:space="preserve">          2018年地方政府一般债券发行额</t>
    <phoneticPr fontId="3" type="noConversion"/>
  </si>
  <si>
    <t>四、2019年地方政府一般债务还本支出</t>
    <phoneticPr fontId="3" type="noConversion"/>
  </si>
  <si>
    <t>六、2020年地方财政赤字</t>
    <phoneticPr fontId="3" type="noConversion"/>
  </si>
  <si>
    <t>七、2020年地方政府一般债务限额</t>
    <phoneticPr fontId="3" type="noConversion"/>
  </si>
  <si>
    <t>一、2018年末地方政府专项债务余额实际数</t>
    <phoneticPr fontId="3" type="noConversion"/>
  </si>
  <si>
    <t>二、2019年末地方政府专项债务限额</t>
    <phoneticPr fontId="3" type="noConversion"/>
  </si>
  <si>
    <t>三、2019年地方政府专项债务发行额</t>
    <phoneticPr fontId="3" type="noConversion"/>
  </si>
  <si>
    <t>四、2019年地方政府专项债务还本支出</t>
    <phoneticPr fontId="3" type="noConversion"/>
  </si>
  <si>
    <t>六、2020年地方政府专项债务新增限额</t>
    <phoneticPr fontId="3" type="noConversion"/>
  </si>
  <si>
    <t>七、2020年末地方政府专项债务限额</t>
    <phoneticPr fontId="3" type="noConversion"/>
  </si>
  <si>
    <t>二、2019年还本支出执行数</t>
    <phoneticPr fontId="3" type="noConversion"/>
  </si>
  <si>
    <t>三、2019年付息支出执行数</t>
    <phoneticPr fontId="3" type="noConversion"/>
  </si>
  <si>
    <t>四、2020年还本支出预算数</t>
    <phoneticPr fontId="3" type="noConversion"/>
  </si>
  <si>
    <t xml:space="preserve">         财政预算安排 </t>
    <phoneticPr fontId="3" type="noConversion"/>
  </si>
  <si>
    <t xml:space="preserve">         财政预算安排</t>
    <phoneticPr fontId="3" type="noConversion"/>
  </si>
  <si>
    <t>五、2020年付息支出预算数</t>
    <phoneticPr fontId="3" type="noConversion"/>
  </si>
  <si>
    <t>注：1.本表直观反映2019年一般公共预算收入与支出的平衡关系。
    2.收入总计（本级收入合计+转移性收入合计）=支出总计（本级支出合计+转移性支出合计）。
    3.调整预算数是指根据预算法规定，经区人大常委会审查批准对年初预算进行调整后形成的预算数，下同。
    4.其他税收包括印花税、契税、耕地占用税、土地增值税、城镇土地使用税等零星税收，主要来源于区级重点税源。</t>
    <phoneticPr fontId="1" type="noConversion"/>
  </si>
  <si>
    <t xml:space="preserve"> </t>
    <phoneticPr fontId="1" type="noConversion"/>
  </si>
  <si>
    <t>注：本表详细反映2019年一般公共预算转移支付收入和转移支付支出情况。</t>
    <phoneticPr fontId="1" type="noConversion"/>
  </si>
  <si>
    <t>注：1.本表直观反映2019年政府性基金预算收入与支出的平衡关系。
    2.收入总计（本级收入合计+转移性收入合计）=支出总计（本级支出合计+转移性支出合计）。</t>
    <phoneticPr fontId="1" type="noConversion"/>
  </si>
  <si>
    <t>单位：万元</t>
    <phoneticPr fontId="3" type="noConversion"/>
  </si>
  <si>
    <t>单位：万元</t>
    <phoneticPr fontId="31" type="noConversion"/>
  </si>
  <si>
    <t>注：本表详细反映2020年一般公共预算转移支付收入和转移支付支出情况。</t>
    <phoneticPr fontId="1" type="noConversion"/>
  </si>
  <si>
    <t>2019年债务余额执行数</t>
    <phoneticPr fontId="3" type="noConversion"/>
  </si>
  <si>
    <t>公式</t>
    <phoneticPr fontId="3" type="noConversion"/>
  </si>
  <si>
    <t>金额</t>
    <phoneticPr fontId="3" type="noConversion"/>
  </si>
  <si>
    <t>一：2019年地方政府债务限额</t>
    <phoneticPr fontId="3" type="noConversion"/>
  </si>
  <si>
    <t>A=B+C</t>
    <phoneticPr fontId="3" type="noConversion"/>
  </si>
  <si>
    <t>B</t>
    <phoneticPr fontId="3" type="noConversion"/>
  </si>
  <si>
    <t xml:space="preserve">       专项债务限额</t>
    <phoneticPr fontId="3" type="noConversion"/>
  </si>
  <si>
    <t>C</t>
    <phoneticPr fontId="3" type="noConversion"/>
  </si>
  <si>
    <t>二：提前下达的2020年地方政府债务限额</t>
    <phoneticPr fontId="3" type="noConversion"/>
  </si>
  <si>
    <t>D=E+F</t>
    <phoneticPr fontId="3" type="noConversion"/>
  </si>
  <si>
    <t>E</t>
    <phoneticPr fontId="3" type="noConversion"/>
  </si>
  <si>
    <t>F</t>
    <phoneticPr fontId="3" type="noConversion"/>
  </si>
  <si>
    <t>注：本表反映本地区及本级预算中列示提前下达的新增地方政府债务限额情况，由县级以上地方各级财政部门在本级人民代表大会批准预算后二十日内公开。</t>
    <phoneticPr fontId="3" type="noConversion"/>
  </si>
  <si>
    <t>注：由于四舍五入因素，部分分项加和与总数可能略有差异，下同。</t>
    <phoneticPr fontId="1" type="noConversion"/>
  </si>
  <si>
    <t>四、地方政府债务还本支出</t>
    <phoneticPr fontId="3" type="noConversion"/>
  </si>
  <si>
    <t>补助乡镇支出</t>
    <phoneticPr fontId="1" type="noConversion"/>
  </si>
  <si>
    <t>注：本表直观反映年初区对乡镇的转移支付分项目情况。</t>
    <phoneticPr fontId="1" type="noConversion"/>
  </si>
  <si>
    <t xml:space="preserve">注：本表中项目为区对乡镇转移支付全部项目，包括年度中增加的转移支付项目。
</t>
    <phoneticPr fontId="1" type="noConversion"/>
  </si>
  <si>
    <t>五、2019年末地方政府专项债务余额执行数</t>
    <phoneticPr fontId="3" type="noConversion"/>
  </si>
  <si>
    <t>五、2019年末地方政府一般债务余额执行数</t>
    <phoneticPr fontId="3" type="noConversion"/>
  </si>
  <si>
    <t>注：1.本表反映上一年度本地区政府债务限额及余额执行数。</t>
    <phoneticPr fontId="3" type="noConversion"/>
  </si>
  <si>
    <t>注：1.本表反映本地区上一年度地方政府债券（含再融资债券）发行及还本付息支出执行数、本年度地方政府债券还本付息预算数等。
    2.本表由县级以上地方各级财政部门在本级人民代表大会批准预算后二十日内公开。</t>
    <phoneticPr fontId="3" type="noConversion"/>
  </si>
  <si>
    <t>注：1.本表按照新的“政府预算支出经济分类科目” 将市本级基本支出细化到款级科目。 
    2.本表的本级基本支出合计数与表16的本级基本支出合计数相等。</t>
    <phoneticPr fontId="1" type="noConversion"/>
  </si>
  <si>
    <t>目     录</t>
  </si>
  <si>
    <t>第一部分：2019年执行情况</t>
  </si>
  <si>
    <r>
      <t>第二部分：2020年预算</t>
    </r>
    <r>
      <rPr>
        <sz val="16"/>
        <color rgb="FF000000"/>
        <rFont val="黑体"/>
        <family val="3"/>
        <charset val="134"/>
      </rPr>
      <t>(</t>
    </r>
    <r>
      <rPr>
        <b/>
        <sz val="16"/>
        <color rgb="FF000000"/>
        <rFont val="黑体"/>
        <family val="3"/>
        <charset val="134"/>
      </rPr>
      <t>草案</t>
    </r>
    <r>
      <rPr>
        <sz val="16"/>
        <color rgb="FF000000"/>
        <rFont val="黑体"/>
        <family val="3"/>
        <charset val="134"/>
      </rPr>
      <t>)</t>
    </r>
  </si>
  <si>
    <t>第三部分：债务管控情况</t>
  </si>
  <si>
    <t>附件一</t>
  </si>
  <si>
    <r>
      <t>表15：2020年区级一般公共预算本级基本支出预算表（按经济分类科目）</t>
    </r>
    <r>
      <rPr>
        <sz val="12"/>
        <color theme="1"/>
        <rFont val="方正仿宋_GBK"/>
        <family val="4"/>
        <charset val="134"/>
      </rPr>
      <t xml:space="preserve"> ………………………………</t>
    </r>
    <r>
      <rPr>
        <b/>
        <sz val="12"/>
        <color theme="1"/>
        <rFont val="方正仿宋_GBK"/>
        <family val="4"/>
        <charset val="134"/>
      </rPr>
      <t>51</t>
    </r>
    <phoneticPr fontId="1" type="noConversion"/>
  </si>
  <si>
    <r>
      <t>表14：2020年区级一般公共预算本级支出预算表（按功能分类科目的基本支出和项目支出）…………</t>
    </r>
    <r>
      <rPr>
        <sz val="12"/>
        <color theme="1"/>
        <rFont val="方正仿宋_GBK"/>
        <family val="4"/>
        <charset val="134"/>
      </rPr>
      <t xml:space="preserve"> </t>
    </r>
    <r>
      <rPr>
        <b/>
        <sz val="12"/>
        <color theme="1"/>
        <rFont val="方正仿宋_GBK"/>
        <family val="4"/>
        <charset val="134"/>
      </rPr>
      <t>50</t>
    </r>
    <phoneticPr fontId="1" type="noConversion"/>
  </si>
  <si>
    <r>
      <t>表16：</t>
    </r>
    <r>
      <rPr>
        <sz val="12"/>
        <color rgb="FF000000"/>
        <rFont val="方正仿宋_GBK"/>
        <family val="4"/>
        <charset val="134"/>
      </rPr>
      <t>2020年区级一般公共预算转移支付收支预算表………………………………………………………</t>
    </r>
    <r>
      <rPr>
        <sz val="12"/>
        <color theme="1"/>
        <rFont val="方正仿宋_GBK"/>
        <family val="4"/>
        <charset val="134"/>
      </rPr>
      <t xml:space="preserve"> </t>
    </r>
    <r>
      <rPr>
        <b/>
        <sz val="12"/>
        <color theme="1"/>
        <rFont val="方正仿宋_GBK"/>
        <family val="4"/>
        <charset val="134"/>
      </rPr>
      <t>52</t>
    </r>
    <phoneticPr fontId="1" type="noConversion"/>
  </si>
  <si>
    <r>
      <t>表17：</t>
    </r>
    <r>
      <rPr>
        <sz val="12"/>
        <color theme="1"/>
        <rFont val="方正仿宋_GBK"/>
        <family val="4"/>
        <charset val="134"/>
      </rPr>
      <t xml:space="preserve">2020年区级一般公共预算转移支付支出预算表（分地区）………………………………………… </t>
    </r>
    <r>
      <rPr>
        <b/>
        <sz val="12"/>
        <color theme="1"/>
        <rFont val="方正仿宋_GBK"/>
        <family val="4"/>
        <charset val="134"/>
      </rPr>
      <t>54</t>
    </r>
    <phoneticPr fontId="1" type="noConversion"/>
  </si>
  <si>
    <r>
      <t>表18：</t>
    </r>
    <r>
      <rPr>
        <sz val="12"/>
        <color theme="1"/>
        <rFont val="方正仿宋_GBK"/>
        <family val="4"/>
        <charset val="134"/>
      </rPr>
      <t xml:space="preserve">2020年区级一般公共预算转移支付支出预算表（分项目）………………………………………… </t>
    </r>
    <r>
      <rPr>
        <b/>
        <sz val="12"/>
        <color theme="1"/>
        <rFont val="方正仿宋_GBK"/>
        <family val="4"/>
        <charset val="134"/>
      </rPr>
      <t>55</t>
    </r>
    <phoneticPr fontId="1" type="noConversion"/>
  </si>
  <si>
    <r>
      <t>表19：2020年区级政府性基金预算收支预算表</t>
    </r>
    <r>
      <rPr>
        <sz val="12"/>
        <color theme="1"/>
        <rFont val="方正仿宋_GBK"/>
        <family val="4"/>
        <charset val="134"/>
      </rPr>
      <t xml:space="preserve"> ………………………………………………………………</t>
    </r>
    <r>
      <rPr>
        <b/>
        <sz val="12"/>
        <color theme="1"/>
        <rFont val="方正仿宋_GBK"/>
        <family val="4"/>
        <charset val="134"/>
      </rPr>
      <t>56</t>
    </r>
    <phoneticPr fontId="1" type="noConversion"/>
  </si>
  <si>
    <r>
      <t>表20：2020年区级政府性基金预算本级支出预算表…………………………………………………………</t>
    </r>
    <r>
      <rPr>
        <sz val="12"/>
        <color theme="1"/>
        <rFont val="方正仿宋_GBK"/>
        <family val="4"/>
        <charset val="134"/>
      </rPr>
      <t xml:space="preserve"> </t>
    </r>
    <r>
      <rPr>
        <b/>
        <sz val="12"/>
        <color theme="1"/>
        <rFont val="方正仿宋_GBK"/>
        <family val="4"/>
        <charset val="134"/>
      </rPr>
      <t>57</t>
    </r>
    <phoneticPr fontId="1" type="noConversion"/>
  </si>
  <si>
    <r>
      <t>表21：2020年区级政府性基金预算转移支付收支预算表……………………………………………………</t>
    </r>
    <r>
      <rPr>
        <sz val="12"/>
        <color theme="1"/>
        <rFont val="方正仿宋_GBK"/>
        <family val="4"/>
        <charset val="134"/>
      </rPr>
      <t xml:space="preserve"> </t>
    </r>
    <r>
      <rPr>
        <b/>
        <sz val="12"/>
        <color theme="1"/>
        <rFont val="方正仿宋_GBK"/>
        <family val="4"/>
        <charset val="134"/>
      </rPr>
      <t>58</t>
    </r>
    <phoneticPr fontId="1" type="noConversion"/>
  </si>
  <si>
    <r>
      <t>表22：2020年区级国有资本经营预算收支预算表</t>
    </r>
    <r>
      <rPr>
        <sz val="12"/>
        <color theme="1"/>
        <rFont val="方正仿宋_GBK"/>
        <family val="4"/>
        <charset val="134"/>
      </rPr>
      <t xml:space="preserve"> ……………………………………………………………</t>
    </r>
    <r>
      <rPr>
        <b/>
        <sz val="12"/>
        <color theme="1"/>
        <rFont val="方正仿宋_GBK"/>
        <family val="4"/>
        <charset val="134"/>
      </rPr>
      <t>59</t>
    </r>
    <phoneticPr fontId="1" type="noConversion"/>
  </si>
  <si>
    <r>
      <t>表23：涪陵区本级2020年年初新增地方政府债券资金安排表………………………………………………</t>
    </r>
    <r>
      <rPr>
        <sz val="12"/>
        <color theme="1"/>
        <rFont val="方正仿宋_GBK"/>
        <family val="4"/>
        <charset val="134"/>
      </rPr>
      <t xml:space="preserve"> </t>
    </r>
    <r>
      <rPr>
        <b/>
        <sz val="12"/>
        <color theme="1"/>
        <rFont val="方正仿宋_GBK"/>
        <family val="4"/>
        <charset val="134"/>
      </rPr>
      <t>60</t>
    </r>
    <phoneticPr fontId="1" type="noConversion"/>
  </si>
  <si>
    <r>
      <t>表24：涪陵区2019年地方政府债务限额及余额情况表………………………………………………………</t>
    </r>
    <r>
      <rPr>
        <sz val="12"/>
        <color theme="1"/>
        <rFont val="方正仿宋_GBK"/>
        <family val="4"/>
        <charset val="134"/>
      </rPr>
      <t xml:space="preserve"> </t>
    </r>
    <r>
      <rPr>
        <b/>
        <sz val="12"/>
        <color theme="1"/>
        <rFont val="方正仿宋_GBK"/>
        <family val="4"/>
        <charset val="134"/>
      </rPr>
      <t>61</t>
    </r>
    <phoneticPr fontId="1" type="noConversion"/>
  </si>
  <si>
    <r>
      <t>表25：涪陵区2019年和2020年地方政府一般债务余额情况表………………………………………………</t>
    </r>
    <r>
      <rPr>
        <sz val="12"/>
        <color theme="1"/>
        <rFont val="方正仿宋_GBK"/>
        <family val="4"/>
        <charset val="134"/>
      </rPr>
      <t xml:space="preserve"> </t>
    </r>
    <r>
      <rPr>
        <b/>
        <sz val="12"/>
        <color theme="1"/>
        <rFont val="方正仿宋_GBK"/>
        <family val="4"/>
        <charset val="134"/>
      </rPr>
      <t>62</t>
    </r>
    <phoneticPr fontId="1" type="noConversion"/>
  </si>
  <si>
    <r>
      <t>表26：涪陵区2019年和2020年地方政府专项债务余额情况表………………………………………………</t>
    </r>
    <r>
      <rPr>
        <sz val="12"/>
        <color theme="1"/>
        <rFont val="方正仿宋_GBK"/>
        <family val="4"/>
        <charset val="134"/>
      </rPr>
      <t xml:space="preserve"> </t>
    </r>
    <r>
      <rPr>
        <b/>
        <sz val="12"/>
        <color theme="1"/>
        <rFont val="方正仿宋_GBK"/>
        <family val="4"/>
        <charset val="134"/>
      </rPr>
      <t>63</t>
    </r>
    <phoneticPr fontId="1" type="noConversion"/>
  </si>
  <si>
    <r>
      <t>表27：涪陵区地方政府债券发行及还本付息情况表…………………………………………………………</t>
    </r>
    <r>
      <rPr>
        <sz val="12"/>
        <color theme="1"/>
        <rFont val="方正仿宋_GBK"/>
        <family val="4"/>
        <charset val="134"/>
      </rPr>
      <t xml:space="preserve"> </t>
    </r>
    <r>
      <rPr>
        <b/>
        <sz val="12"/>
        <color theme="1"/>
        <rFont val="方正仿宋_GBK"/>
        <family val="4"/>
        <charset val="134"/>
      </rPr>
      <t>64</t>
    </r>
    <phoneticPr fontId="1" type="noConversion"/>
  </si>
  <si>
    <r>
      <t>表28：涪陵区2020年地方政府债务限额提前下达情况表……………………………………………………</t>
    </r>
    <r>
      <rPr>
        <sz val="12"/>
        <color theme="1"/>
        <rFont val="方正仿宋_GBK"/>
        <family val="4"/>
        <charset val="134"/>
      </rPr>
      <t xml:space="preserve"> </t>
    </r>
    <r>
      <rPr>
        <b/>
        <sz val="12"/>
        <color theme="1"/>
        <rFont val="方正仿宋_GBK"/>
        <family val="4"/>
        <charset val="134"/>
      </rPr>
      <t>65</t>
    </r>
    <phoneticPr fontId="1" type="noConversion"/>
  </si>
  <si>
    <r>
      <t>表13：2020年区级一般公共预算本级支出预算表……………………………………………………………</t>
    </r>
    <r>
      <rPr>
        <sz val="12"/>
        <color theme="1"/>
        <rFont val="方正仿宋_GBK"/>
        <family val="4"/>
        <charset val="134"/>
      </rPr>
      <t xml:space="preserve"> </t>
    </r>
    <r>
      <rPr>
        <b/>
        <sz val="12"/>
        <color theme="1"/>
        <rFont val="方正仿宋_GBK"/>
        <family val="4"/>
        <charset val="134"/>
      </rPr>
      <t>31</t>
    </r>
    <phoneticPr fontId="1" type="noConversion"/>
  </si>
  <si>
    <r>
      <t>表12：2020年区级一般公共预算收支预算表…………………………………………………………………</t>
    </r>
    <r>
      <rPr>
        <sz val="12"/>
        <color theme="1"/>
        <rFont val="方正仿宋_GBK"/>
        <family val="4"/>
        <charset val="134"/>
      </rPr>
      <t xml:space="preserve"> </t>
    </r>
    <r>
      <rPr>
        <b/>
        <sz val="12"/>
        <color theme="1"/>
        <rFont val="方正仿宋_GBK"/>
        <family val="4"/>
        <charset val="134"/>
      </rPr>
      <t>30</t>
    </r>
    <phoneticPr fontId="1" type="noConversion"/>
  </si>
  <si>
    <r>
      <t>表11：2019年区级国有资本经营预算收支执行表</t>
    </r>
    <r>
      <rPr>
        <sz val="12"/>
        <color theme="1"/>
        <rFont val="方正仿宋_GBK"/>
        <family val="4"/>
        <charset val="134"/>
      </rPr>
      <t xml:space="preserve"> ……………………………………………………………</t>
    </r>
    <r>
      <rPr>
        <b/>
        <sz val="12"/>
        <color theme="1"/>
        <rFont val="方正仿宋_GBK"/>
        <family val="4"/>
        <charset val="134"/>
      </rPr>
      <t>29</t>
    </r>
    <phoneticPr fontId="1" type="noConversion"/>
  </si>
  <si>
    <r>
      <t>表10：2019年区级政府性基金预算转移支付收支执行表……………………………………………………</t>
    </r>
    <r>
      <rPr>
        <sz val="12"/>
        <color theme="1"/>
        <rFont val="方正仿宋_GBK"/>
        <family val="4"/>
        <charset val="134"/>
      </rPr>
      <t xml:space="preserve"> </t>
    </r>
    <r>
      <rPr>
        <b/>
        <sz val="12"/>
        <color theme="1"/>
        <rFont val="方正仿宋_GBK"/>
        <family val="4"/>
        <charset val="134"/>
      </rPr>
      <t>28</t>
    </r>
    <phoneticPr fontId="1" type="noConversion"/>
  </si>
  <si>
    <r>
      <t>表9：2019年区级政府性基金预算本级支出执行表  …………………………………………………………</t>
    </r>
    <r>
      <rPr>
        <sz val="12"/>
        <color theme="1"/>
        <rFont val="方正仿宋_GBK"/>
        <family val="4"/>
        <charset val="134"/>
      </rPr>
      <t xml:space="preserve"> </t>
    </r>
    <r>
      <rPr>
        <b/>
        <sz val="12"/>
        <color theme="1"/>
        <rFont val="方正仿宋_GBK"/>
        <family val="4"/>
        <charset val="134"/>
      </rPr>
      <t>26</t>
    </r>
    <phoneticPr fontId="1" type="noConversion"/>
  </si>
  <si>
    <r>
      <t>表8：2019年区级政府性基金预算收支执行表  ………………………………………………………………</t>
    </r>
    <r>
      <rPr>
        <sz val="12"/>
        <color theme="1"/>
        <rFont val="方正仿宋_GBK"/>
        <family val="4"/>
        <charset val="134"/>
      </rPr>
      <t xml:space="preserve"> </t>
    </r>
    <r>
      <rPr>
        <b/>
        <sz val="12"/>
        <color theme="1"/>
        <rFont val="方正仿宋_GBK"/>
        <family val="4"/>
        <charset val="134"/>
      </rPr>
      <t>25</t>
    </r>
    <phoneticPr fontId="1" type="noConversion"/>
  </si>
  <si>
    <r>
      <t>表7：</t>
    </r>
    <r>
      <rPr>
        <sz val="12"/>
        <color theme="1"/>
        <rFont val="方正仿宋_GBK"/>
        <family val="4"/>
        <charset val="134"/>
      </rPr>
      <t>2019年区级一般公共预算转移支付支出</t>
    </r>
    <r>
      <rPr>
        <sz val="12"/>
        <color rgb="FF000000"/>
        <rFont val="方正仿宋_GBK"/>
        <family val="4"/>
        <charset val="134"/>
      </rPr>
      <t>执行表</t>
    </r>
    <r>
      <rPr>
        <sz val="12"/>
        <color theme="1"/>
        <rFont val="方正仿宋_GBK"/>
        <family val="4"/>
        <charset val="134"/>
      </rPr>
      <t xml:space="preserve">（分项目）  ………………………………………… </t>
    </r>
    <r>
      <rPr>
        <b/>
        <sz val="12"/>
        <color theme="1"/>
        <rFont val="方正仿宋_GBK"/>
        <family val="4"/>
        <charset val="134"/>
      </rPr>
      <t>24</t>
    </r>
    <phoneticPr fontId="1" type="noConversion"/>
  </si>
  <si>
    <r>
      <t>表6：</t>
    </r>
    <r>
      <rPr>
        <sz val="12"/>
        <color theme="1"/>
        <rFont val="方正仿宋_GBK"/>
        <family val="4"/>
        <charset val="134"/>
      </rPr>
      <t>2019年区级一般公共预算转移支付支出</t>
    </r>
    <r>
      <rPr>
        <sz val="12"/>
        <color rgb="FF000000"/>
        <rFont val="方正仿宋_GBK"/>
        <family val="4"/>
        <charset val="134"/>
      </rPr>
      <t>执行表</t>
    </r>
    <r>
      <rPr>
        <sz val="12"/>
        <color theme="1"/>
        <rFont val="方正仿宋_GBK"/>
        <family val="4"/>
        <charset val="134"/>
      </rPr>
      <t xml:space="preserve">（分地区）  ………………………………………… </t>
    </r>
    <r>
      <rPr>
        <b/>
        <sz val="12"/>
        <color theme="1"/>
        <rFont val="方正仿宋_GBK"/>
        <family val="4"/>
        <charset val="134"/>
      </rPr>
      <t>23</t>
    </r>
    <phoneticPr fontId="1" type="noConversion"/>
  </si>
  <si>
    <r>
      <t>表5：2019年区级一般公共预算转移支付收支执行表  ………………………………………………………</t>
    </r>
    <r>
      <rPr>
        <sz val="12"/>
        <color theme="1"/>
        <rFont val="方正仿宋_GBK"/>
        <family val="4"/>
        <charset val="134"/>
      </rPr>
      <t xml:space="preserve"> </t>
    </r>
    <r>
      <rPr>
        <b/>
        <sz val="12"/>
        <color theme="1"/>
        <rFont val="方正仿宋_GBK"/>
        <family val="4"/>
        <charset val="134"/>
      </rPr>
      <t>21</t>
    </r>
    <phoneticPr fontId="1" type="noConversion"/>
  </si>
  <si>
    <r>
      <t>表4：2019年区级一般公共预算本级支出执行表</t>
    </r>
    <r>
      <rPr>
        <sz val="12"/>
        <color theme="1"/>
        <rFont val="方正仿宋_GBK"/>
        <family val="4"/>
        <charset val="134"/>
      </rPr>
      <t xml:space="preserve"> ………………………………………………………………</t>
    </r>
    <r>
      <rPr>
        <b/>
        <sz val="12"/>
        <color theme="1"/>
        <rFont val="方正仿宋_GBK"/>
        <family val="4"/>
        <charset val="134"/>
      </rPr>
      <t>4</t>
    </r>
    <phoneticPr fontId="1" type="noConversion"/>
  </si>
  <si>
    <r>
      <t>表3：2019年区级一般公共预算收支执行表……………………………………………………………………</t>
    </r>
    <r>
      <rPr>
        <sz val="12"/>
        <color theme="1"/>
        <rFont val="方正仿宋_GBK"/>
        <family val="4"/>
        <charset val="134"/>
      </rPr>
      <t xml:space="preserve"> </t>
    </r>
    <r>
      <rPr>
        <b/>
        <sz val="12"/>
        <color theme="1"/>
        <rFont val="方正仿宋_GBK"/>
        <family val="4"/>
        <charset val="134"/>
      </rPr>
      <t>3</t>
    </r>
    <phoneticPr fontId="1" type="noConversion"/>
  </si>
  <si>
    <r>
      <t>表2：2019年全区财政预算支出执行表…………………………………………………………………………</t>
    </r>
    <r>
      <rPr>
        <sz val="12"/>
        <color theme="1"/>
        <rFont val="方正仿宋_GBK"/>
        <family val="4"/>
        <charset val="134"/>
      </rPr>
      <t xml:space="preserve"> </t>
    </r>
    <r>
      <rPr>
        <b/>
        <sz val="12"/>
        <color theme="1"/>
        <rFont val="方正仿宋_GBK"/>
        <family val="4"/>
        <charset val="134"/>
      </rPr>
      <t>2</t>
    </r>
    <phoneticPr fontId="1" type="noConversion"/>
  </si>
  <si>
    <r>
      <t>表1：2019年全区财政预算收入执行表…………………………………………………………………………</t>
    </r>
    <r>
      <rPr>
        <sz val="12"/>
        <color theme="1"/>
        <rFont val="方正仿宋_GBK"/>
        <family val="4"/>
        <charset val="134"/>
      </rPr>
      <t xml:space="preserve"> </t>
    </r>
    <r>
      <rPr>
        <b/>
        <sz val="12"/>
        <color theme="1"/>
        <rFont val="方正仿宋_GBK"/>
        <family val="4"/>
        <charset val="134"/>
      </rPr>
      <t>1</t>
    </r>
    <phoneticPr fontId="1" type="noConversion"/>
  </si>
  <si>
    <t>单位：万元</t>
    <phoneticPr fontId="109" type="noConversion"/>
  </si>
  <si>
    <t>收    入</t>
    <phoneticPr fontId="109" type="noConversion"/>
  </si>
  <si>
    <t>预算数</t>
    <phoneticPr fontId="109" type="noConversion"/>
  </si>
  <si>
    <t>支    出</t>
    <phoneticPr fontId="109" type="noConversion"/>
  </si>
  <si>
    <t>总    计</t>
    <phoneticPr fontId="109" type="noConversion"/>
  </si>
  <si>
    <t>收入合计</t>
    <phoneticPr fontId="109" type="noConversion"/>
  </si>
  <si>
    <t>支出合计</t>
    <phoneticPr fontId="109" type="noConversion"/>
  </si>
  <si>
    <t>本年收支结余</t>
    <phoneticPr fontId="109" type="noConversion"/>
  </si>
  <si>
    <t xml:space="preserve">2020年涪陵区本级社会保险基金预算收支预算表 </t>
    <phoneticPr fontId="109" type="noConversion"/>
  </si>
  <si>
    <t>表29</t>
    <phoneticPr fontId="109" type="noConversion"/>
  </si>
  <si>
    <r>
      <t>表29：2020年涪陵区本级社会保险基金预算收支预算表 ……………………………………………………</t>
    </r>
    <r>
      <rPr>
        <b/>
        <sz val="12"/>
        <color rgb="FF000000"/>
        <rFont val="方正仿宋_GBK"/>
        <family val="4"/>
        <charset val="134"/>
      </rPr>
      <t>66</t>
    </r>
    <phoneticPr fontId="1" type="noConversion"/>
  </si>
  <si>
    <t>注：本表无数据。原因是社保基金预算由市级统筹，市级编制预算，区县级执行。</t>
    <phoneticPr fontId="109" type="noConversion"/>
  </si>
  <si>
    <r>
      <t>涪陵区</t>
    </r>
    <r>
      <rPr>
        <sz val="24"/>
        <color theme="1"/>
        <rFont val="Times New Roman"/>
        <family val="1"/>
      </rPr>
      <t>2019</t>
    </r>
    <r>
      <rPr>
        <sz val="24"/>
        <color theme="1"/>
        <rFont val="方正小标宋_GBK"/>
        <family val="4"/>
        <charset val="134"/>
      </rPr>
      <t>年预算执行情况和</t>
    </r>
    <r>
      <rPr>
        <sz val="24"/>
        <color theme="1"/>
        <rFont val="Times New Roman"/>
        <family val="1"/>
      </rPr>
      <t>2020</t>
    </r>
    <r>
      <rPr>
        <sz val="24"/>
        <color theme="1"/>
        <rFont val="方正小标宋_GBK"/>
        <family val="4"/>
        <charset val="134"/>
      </rPr>
      <t>年预算（草案）</t>
    </r>
    <phoneticPr fontId="1" type="noConversion"/>
  </si>
</sst>
</file>

<file path=xl/styles.xml><?xml version="1.0" encoding="utf-8"?>
<styleSheet xmlns="http://schemas.openxmlformats.org/spreadsheetml/2006/main">
  <numFmts count="18">
    <numFmt numFmtId="41" formatCode="_ * #,##0_ ;_ * \-#,##0_ ;_ * &quot;-&quot;_ ;_ @_ "/>
    <numFmt numFmtId="43" formatCode="_ * #,##0.00_ ;_ * \-#,##0.00_ ;_ * &quot;-&quot;??_ ;_ @_ "/>
    <numFmt numFmtId="176" formatCode="0_);[Red]\(0\)"/>
    <numFmt numFmtId="177" formatCode="0.0_ "/>
    <numFmt numFmtId="178" formatCode="0_ "/>
    <numFmt numFmtId="179" formatCode="#,##0_);[Red]\(#,##0\)"/>
    <numFmt numFmtId="180" formatCode="0.0_);[Red]\(0.0\)"/>
    <numFmt numFmtId="181" formatCode="#,##0.0_ "/>
    <numFmt numFmtId="182" formatCode="0.00_ "/>
    <numFmt numFmtId="183" formatCode="0.00_);[Red]\(0.00\)"/>
    <numFmt numFmtId="184" formatCode="General;General;&quot;-&quot;"/>
    <numFmt numFmtId="185" formatCode="#,##0.000000"/>
    <numFmt numFmtId="186" formatCode="0.0%"/>
    <numFmt numFmtId="187" formatCode="_ * #,##0_ ;_ * \-#,##0_ ;_ * &quot;-&quot;??_ ;_ @_ "/>
    <numFmt numFmtId="188" formatCode="_ * #,##0.00_ ;_ * \-#,##0.00_ ;_ * &quot;-&quot;_ ;_ @_ "/>
    <numFmt numFmtId="189" formatCode="0.000_ "/>
    <numFmt numFmtId="190" formatCode="0.00;__x0000_"/>
    <numFmt numFmtId="191" formatCode="0;[Red]0"/>
  </numFmts>
  <fonts count="114">
    <font>
      <sz val="11"/>
      <color theme="1"/>
      <name val="宋体"/>
      <family val="2"/>
      <charset val="134"/>
      <scheme val="minor"/>
    </font>
    <font>
      <sz val="9"/>
      <name val="宋体"/>
      <family val="2"/>
      <charset val="134"/>
      <scheme val="minor"/>
    </font>
    <font>
      <sz val="10"/>
      <name val="Arial"/>
      <family val="2"/>
    </font>
    <font>
      <sz val="9"/>
      <name val="宋体"/>
      <family val="3"/>
      <charset val="134"/>
    </font>
    <font>
      <sz val="14"/>
      <name val="黑体"/>
      <family val="3"/>
      <charset val="134"/>
    </font>
    <font>
      <sz val="9"/>
      <name val="宋体"/>
      <family val="3"/>
      <charset val="134"/>
    </font>
    <font>
      <sz val="12"/>
      <name val="宋体"/>
      <family val="3"/>
      <charset val="134"/>
    </font>
    <font>
      <sz val="12"/>
      <name val="宋体"/>
      <family val="3"/>
      <charset val="134"/>
    </font>
    <font>
      <sz val="18"/>
      <color theme="1"/>
      <name val="方正黑体_GBK"/>
      <family val="4"/>
      <charset val="134"/>
    </font>
    <font>
      <sz val="11"/>
      <color theme="1"/>
      <name val="宋体"/>
      <family val="3"/>
      <charset val="134"/>
      <scheme val="minor"/>
    </font>
    <font>
      <sz val="12"/>
      <name val="黑体"/>
      <family val="3"/>
    </font>
    <font>
      <sz val="12"/>
      <name val="仿宋_GB2312"/>
      <family val="3"/>
      <charset val="134"/>
    </font>
    <font>
      <sz val="11"/>
      <name val="仿宋_GB2312"/>
      <family val="3"/>
      <charset val="134"/>
    </font>
    <font>
      <sz val="9"/>
      <name val="宋体"/>
      <family val="3"/>
      <charset val="134"/>
    </font>
    <font>
      <b/>
      <sz val="12"/>
      <name val="仿宋_GB2312"/>
      <family val="3"/>
      <charset val="134"/>
    </font>
    <font>
      <sz val="12"/>
      <name val="宋体"/>
      <family val="3"/>
      <charset val="134"/>
    </font>
    <font>
      <sz val="11"/>
      <color theme="1"/>
      <name val="宋体"/>
      <family val="3"/>
      <charset val="134"/>
      <scheme val="minor"/>
    </font>
    <font>
      <b/>
      <sz val="18"/>
      <color theme="1"/>
      <name val="宋体"/>
      <family val="3"/>
      <charset val="134"/>
      <scheme val="minor"/>
    </font>
    <font>
      <sz val="10"/>
      <color theme="1"/>
      <name val="宋体"/>
      <family val="3"/>
      <charset val="134"/>
      <scheme val="minor"/>
    </font>
    <font>
      <sz val="14"/>
      <color theme="1"/>
      <name val="宋体"/>
      <family val="3"/>
      <charset val="134"/>
      <scheme val="minor"/>
    </font>
    <font>
      <sz val="10"/>
      <name val="宋体"/>
      <family val="3"/>
      <charset val="134"/>
    </font>
    <font>
      <sz val="10"/>
      <name val="仿宋_GB2312"/>
      <family val="3"/>
      <charset val="134"/>
    </font>
    <font>
      <sz val="10"/>
      <name val="宋体"/>
      <family val="3"/>
      <charset val="134"/>
      <scheme val="minor"/>
    </font>
    <font>
      <b/>
      <sz val="12"/>
      <name val="宋体"/>
      <family val="3"/>
      <charset val="134"/>
      <scheme val="minor"/>
    </font>
    <font>
      <sz val="12"/>
      <name val="宋体"/>
      <family val="3"/>
      <charset val="134"/>
      <scheme val="minor"/>
    </font>
    <font>
      <b/>
      <sz val="12"/>
      <color theme="1"/>
      <name val="宋体"/>
      <family val="3"/>
      <charset val="134"/>
      <scheme val="minor"/>
    </font>
    <font>
      <sz val="10"/>
      <color indexed="8"/>
      <name val="宋体"/>
      <family val="3"/>
      <charset val="134"/>
      <scheme val="minor"/>
    </font>
    <font>
      <b/>
      <sz val="10"/>
      <color theme="1"/>
      <name val="宋体"/>
      <family val="3"/>
      <charset val="134"/>
      <scheme val="minor"/>
    </font>
    <font>
      <sz val="11"/>
      <name val="宋体"/>
      <family val="3"/>
      <charset val="134"/>
      <scheme val="minor"/>
    </font>
    <font>
      <sz val="11"/>
      <color theme="1"/>
      <name val="宋体"/>
      <family val="3"/>
      <charset val="134"/>
      <scheme val="minor"/>
    </font>
    <font>
      <sz val="10"/>
      <color indexed="8"/>
      <name val="宋体"/>
      <family val="3"/>
      <charset val="134"/>
    </font>
    <font>
      <sz val="9"/>
      <name val="宋体"/>
      <family val="3"/>
      <charset val="134"/>
    </font>
    <font>
      <b/>
      <sz val="12"/>
      <color indexed="8"/>
      <name val="宋体"/>
      <family val="3"/>
      <charset val="134"/>
    </font>
    <font>
      <sz val="14"/>
      <name val="黑体"/>
      <family val="3"/>
      <charset val="134"/>
    </font>
    <font>
      <sz val="12"/>
      <name val="宋体"/>
      <family val="3"/>
      <charset val="134"/>
    </font>
    <font>
      <b/>
      <sz val="10"/>
      <name val="宋体"/>
      <family val="3"/>
      <charset val="134"/>
    </font>
    <font>
      <b/>
      <sz val="12"/>
      <name val="宋体"/>
      <family val="3"/>
      <charset val="134"/>
    </font>
    <font>
      <sz val="12"/>
      <name val="黑体"/>
      <family val="3"/>
      <charset val="134"/>
    </font>
    <font>
      <sz val="14"/>
      <color theme="1"/>
      <name val="黑体"/>
      <family val="3"/>
      <charset val="134"/>
    </font>
    <font>
      <sz val="11"/>
      <color theme="1"/>
      <name val="宋体"/>
      <family val="2"/>
      <scheme val="minor"/>
    </font>
    <font>
      <sz val="18"/>
      <color theme="1"/>
      <name val="方正小标宋_GBK"/>
      <family val="4"/>
      <charset val="134"/>
    </font>
    <font>
      <sz val="14"/>
      <color theme="1"/>
      <name val="方正黑体_GBK"/>
      <family val="4"/>
      <charset val="134"/>
    </font>
    <font>
      <sz val="19"/>
      <color theme="1"/>
      <name val="方正小标宋_GBK"/>
      <family val="4"/>
      <charset val="134"/>
    </font>
    <font>
      <sz val="18"/>
      <name val="方正小标宋_GBK"/>
      <family val="4"/>
      <charset val="134"/>
    </font>
    <font>
      <sz val="11"/>
      <color indexed="8"/>
      <name val="宋体"/>
      <family val="3"/>
      <charset val="134"/>
    </font>
    <font>
      <sz val="11"/>
      <name val="宋体"/>
      <family val="2"/>
      <charset val="134"/>
      <scheme val="minor"/>
    </font>
    <font>
      <b/>
      <sz val="11"/>
      <name val="宋体"/>
      <family val="3"/>
      <charset val="134"/>
      <scheme val="minor"/>
    </font>
    <font>
      <sz val="11"/>
      <color theme="1"/>
      <name val="宋体"/>
      <family val="2"/>
      <charset val="134"/>
      <scheme val="minor"/>
    </font>
    <font>
      <sz val="12"/>
      <name val="方正仿宋_GBK"/>
      <family val="4"/>
      <charset val="134"/>
    </font>
    <font>
      <sz val="12"/>
      <name val="方正细黑一简体"/>
      <family val="3"/>
      <charset val="134"/>
    </font>
    <font>
      <b/>
      <sz val="14"/>
      <name val="黑体"/>
      <family val="3"/>
      <charset val="134"/>
    </font>
    <font>
      <sz val="19"/>
      <name val="方正小标宋_GBK"/>
      <family val="4"/>
      <charset val="134"/>
    </font>
    <font>
      <sz val="10"/>
      <color theme="1"/>
      <name val="宋体"/>
      <family val="2"/>
      <charset val="134"/>
      <scheme val="minor"/>
    </font>
    <font>
      <sz val="16"/>
      <name val="方正小标宋_GBK"/>
      <family val="4"/>
      <charset val="134"/>
    </font>
    <font>
      <sz val="10"/>
      <name val="Times New Roman"/>
      <family val="1"/>
    </font>
    <font>
      <sz val="10"/>
      <color theme="1"/>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sz val="11"/>
      <color indexed="17"/>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b/>
      <sz val="10"/>
      <color theme="1"/>
      <name val="Times New Roman"/>
      <family val="1"/>
    </font>
    <font>
      <sz val="14"/>
      <name val="Times New Roman"/>
      <family val="1"/>
    </font>
    <font>
      <sz val="11"/>
      <color theme="1"/>
      <name val="宋体"/>
      <family val="3"/>
      <charset val="134"/>
    </font>
    <font>
      <sz val="14"/>
      <name val="方正黑体_GBK"/>
      <family val="4"/>
      <charset val="134"/>
    </font>
    <font>
      <b/>
      <sz val="14"/>
      <name val="宋体"/>
      <family val="3"/>
      <charset val="134"/>
    </font>
    <font>
      <sz val="11"/>
      <color indexed="8"/>
      <name val="宋体"/>
      <family val="3"/>
      <charset val="134"/>
      <scheme val="minor"/>
    </font>
    <font>
      <sz val="9"/>
      <name val="SimSun"/>
      <charset val="134"/>
    </font>
    <font>
      <b/>
      <sz val="10"/>
      <name val="SimSun"/>
      <charset val="134"/>
    </font>
    <font>
      <sz val="16"/>
      <color indexed="8"/>
      <name val="方正小标宋_GBK"/>
      <family val="4"/>
      <charset val="134"/>
    </font>
    <font>
      <sz val="11"/>
      <color indexed="8"/>
      <name val="方正黑体_GBK"/>
      <family val="4"/>
      <charset val="134"/>
    </font>
    <font>
      <sz val="11"/>
      <name val="方正黑体_GBK"/>
      <family val="4"/>
      <charset val="134"/>
    </font>
    <font>
      <b/>
      <sz val="11"/>
      <name val="SimSun"/>
      <charset val="134"/>
    </font>
    <font>
      <sz val="18"/>
      <color indexed="8"/>
      <name val="方正黑体_GBK"/>
      <family val="4"/>
      <charset val="134"/>
    </font>
    <font>
      <sz val="12"/>
      <color indexed="8"/>
      <name val="方正黑体_GBK"/>
      <family val="4"/>
      <charset val="134"/>
    </font>
    <font>
      <sz val="10"/>
      <color indexed="8"/>
      <name val="宋体"/>
      <family val="3"/>
      <charset val="134"/>
      <scheme val="minor"/>
    </font>
    <font>
      <sz val="9"/>
      <name val="宋体"/>
      <family val="3"/>
      <charset val="134"/>
    </font>
    <font>
      <sz val="10"/>
      <color indexed="8"/>
      <name val="宋体"/>
      <family val="3"/>
      <charset val="134"/>
    </font>
    <font>
      <b/>
      <sz val="10"/>
      <name val="宋体"/>
      <family val="3"/>
      <charset val="134"/>
      <scheme val="minor"/>
    </font>
    <font>
      <b/>
      <sz val="10"/>
      <color indexed="8"/>
      <name val="宋体"/>
      <family val="3"/>
      <charset val="134"/>
      <scheme val="minor"/>
    </font>
    <font>
      <b/>
      <sz val="10"/>
      <color indexed="8"/>
      <name val="宋体"/>
      <family val="3"/>
      <charset val="134"/>
    </font>
    <font>
      <b/>
      <sz val="11"/>
      <color theme="1"/>
      <name val="宋体"/>
      <family val="3"/>
      <charset val="134"/>
      <scheme val="minor"/>
    </font>
    <font>
      <sz val="10"/>
      <name val="Default"/>
    </font>
    <font>
      <sz val="9"/>
      <name val="宋体"/>
      <family val="3"/>
      <charset val="134"/>
      <scheme val="minor"/>
    </font>
    <font>
      <b/>
      <sz val="14"/>
      <name val="宋体"/>
      <family val="3"/>
      <charset val="134"/>
      <scheme val="minor"/>
    </font>
    <font>
      <sz val="10"/>
      <name val="SimSun"/>
      <charset val="134"/>
    </font>
    <font>
      <sz val="10"/>
      <color rgb="FFFF0000"/>
      <name val="宋体"/>
      <family val="3"/>
      <charset val="134"/>
      <scheme val="minor"/>
    </font>
    <font>
      <sz val="18"/>
      <color rgb="FF000000"/>
      <name val="黑体"/>
      <family val="3"/>
      <charset val="134"/>
    </font>
    <font>
      <b/>
      <sz val="16"/>
      <color rgb="FF000000"/>
      <name val="黑体"/>
      <family val="3"/>
      <charset val="134"/>
    </font>
    <font>
      <sz val="16"/>
      <color rgb="FF000000"/>
      <name val="黑体"/>
      <family val="3"/>
      <charset val="134"/>
    </font>
    <font>
      <sz val="24"/>
      <color rgb="FF000000"/>
      <name val="黑体"/>
      <family val="3"/>
      <charset val="134"/>
    </font>
    <font>
      <sz val="24"/>
      <color theme="1"/>
      <name val="方正小标宋_GBK"/>
      <family val="4"/>
      <charset val="134"/>
    </font>
    <font>
      <sz val="24"/>
      <color theme="1"/>
      <name val="Times New Roman"/>
      <family val="1"/>
    </font>
    <font>
      <sz val="22"/>
      <color theme="1"/>
      <name val="Calibri"/>
      <family val="2"/>
    </font>
    <font>
      <sz val="16"/>
      <color rgb="FF000000"/>
      <name val="宋体"/>
      <family val="3"/>
      <charset val="134"/>
    </font>
    <font>
      <sz val="12"/>
      <color rgb="FF000000"/>
      <name val="方正仿宋_GBK"/>
      <family val="4"/>
      <charset val="134"/>
    </font>
    <font>
      <sz val="12"/>
      <color theme="1"/>
      <name val="方正仿宋_GBK"/>
      <family val="4"/>
      <charset val="134"/>
    </font>
    <font>
      <b/>
      <sz val="12"/>
      <color theme="1"/>
      <name val="方正仿宋_GBK"/>
      <family val="4"/>
      <charset val="134"/>
    </font>
    <font>
      <sz val="11"/>
      <color theme="1"/>
      <name val="宋体"/>
      <family val="3"/>
      <charset val="134"/>
      <scheme val="minor"/>
    </font>
    <font>
      <sz val="9"/>
      <name val="宋体"/>
      <family val="3"/>
      <charset val="134"/>
    </font>
    <font>
      <b/>
      <sz val="12"/>
      <color theme="1"/>
      <name val="宋体"/>
      <family val="3"/>
      <charset val="134"/>
      <scheme val="minor"/>
    </font>
    <font>
      <sz val="10"/>
      <color theme="1"/>
      <name val="宋体"/>
      <family val="3"/>
      <charset val="134"/>
      <scheme val="minor"/>
    </font>
    <font>
      <sz val="11"/>
      <name val="宋体"/>
      <family val="3"/>
      <charset val="134"/>
      <scheme val="minor"/>
    </font>
    <font>
      <b/>
      <sz val="12"/>
      <color rgb="FF000000"/>
      <name val="方正仿宋_GBK"/>
      <family val="4"/>
      <charset val="134"/>
    </font>
  </fonts>
  <fills count="13">
    <fill>
      <patternFill patternType="none"/>
    </fill>
    <fill>
      <patternFill patternType="gray125"/>
    </fill>
    <fill>
      <patternFill patternType="solid">
        <fgColor theme="0"/>
        <bgColor indexed="64"/>
      </patternFill>
    </fill>
    <fill>
      <patternFill patternType="solid">
        <fgColor indexed="9"/>
      </patternFill>
    </fill>
    <fill>
      <patternFill patternType="solid">
        <fgColor indexed="9"/>
        <bgColor indexed="64"/>
      </patternFill>
    </fill>
    <fill>
      <patternFill patternType="solid">
        <fgColor indexed="45"/>
        <bgColor indexed="64"/>
      </patternFill>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rgb="FFFFFFFF"/>
        <bgColor rgb="FFFFFFFF"/>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8"/>
      </left>
      <right style="thin">
        <color indexed="8"/>
      </right>
      <top/>
      <bottom style="thin">
        <color indexed="8"/>
      </bottom>
      <diagonal/>
    </border>
  </borders>
  <cellStyleXfs count="71">
    <xf numFmtId="0" fontId="0" fillId="0" borderId="0">
      <alignment vertical="center"/>
    </xf>
    <xf numFmtId="0" fontId="2" fillId="0" borderId="0"/>
    <xf numFmtId="0" fontId="2" fillId="0" borderId="0"/>
    <xf numFmtId="43" fontId="7" fillId="0" borderId="0" applyFont="0" applyFill="0" applyBorder="0" applyAlignment="0" applyProtection="0"/>
    <xf numFmtId="0" fontId="9" fillId="0" borderId="0">
      <alignment vertical="center"/>
    </xf>
    <xf numFmtId="43" fontId="9" fillId="0" borderId="0" applyFont="0" applyFill="0" applyBorder="0" applyAlignment="0" applyProtection="0">
      <alignment vertical="center"/>
    </xf>
    <xf numFmtId="0" fontId="6" fillId="0" borderId="0" applyFont="0" applyFill="0" applyBorder="0" applyAlignment="0" applyProtection="0"/>
    <xf numFmtId="0" fontId="15" fillId="0" borderId="0">
      <alignment vertical="center"/>
    </xf>
    <xf numFmtId="0" fontId="15" fillId="0" borderId="0">
      <alignment vertical="center"/>
    </xf>
    <xf numFmtId="0" fontId="15" fillId="0" borderId="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alignment vertical="center"/>
    </xf>
    <xf numFmtId="0" fontId="6" fillId="0" borderId="0"/>
    <xf numFmtId="0" fontId="16" fillId="0" borderId="0">
      <alignment vertical="center"/>
    </xf>
    <xf numFmtId="41" fontId="16" fillId="0" borderId="0" applyFont="0" applyFill="0" applyBorder="0" applyAlignment="0" applyProtection="0">
      <alignment vertical="center"/>
    </xf>
    <xf numFmtId="0" fontId="2" fillId="0" borderId="0"/>
    <xf numFmtId="0" fontId="29" fillId="0" borderId="0">
      <alignment vertical="center"/>
    </xf>
    <xf numFmtId="0" fontId="34" fillId="0" borderId="0"/>
    <xf numFmtId="0" fontId="39" fillId="0" borderId="0"/>
    <xf numFmtId="0" fontId="20" fillId="0" borderId="0"/>
    <xf numFmtId="0" fontId="9" fillId="0" borderId="0">
      <alignment vertical="center"/>
    </xf>
    <xf numFmtId="0" fontId="9" fillId="0" borderId="0">
      <alignment vertical="center"/>
    </xf>
    <xf numFmtId="0" fontId="6" fillId="0" borderId="0">
      <alignment vertical="center"/>
    </xf>
    <xf numFmtId="0" fontId="9" fillId="0" borderId="0">
      <alignment vertical="center"/>
    </xf>
    <xf numFmtId="0" fontId="6" fillId="0" borderId="0"/>
    <xf numFmtId="41" fontId="9" fillId="0" borderId="0" applyFont="0" applyFill="0" applyBorder="0" applyAlignment="0" applyProtection="0">
      <alignment vertical="center"/>
    </xf>
    <xf numFmtId="0" fontId="9" fillId="0" borderId="0">
      <alignment vertical="center"/>
    </xf>
    <xf numFmtId="0" fontId="44" fillId="0" borderId="0">
      <alignment vertical="center"/>
    </xf>
    <xf numFmtId="0" fontId="9" fillId="0" borderId="0">
      <alignment vertical="center"/>
    </xf>
    <xf numFmtId="0" fontId="6" fillId="0" borderId="0"/>
    <xf numFmtId="9" fontId="6" fillId="0" borderId="0" applyFont="0" applyFill="0" applyBorder="0" applyAlignment="0" applyProtection="0"/>
    <xf numFmtId="0" fontId="6" fillId="0" borderId="0"/>
    <xf numFmtId="0" fontId="6" fillId="0" borderId="0"/>
    <xf numFmtId="0" fontId="6" fillId="0" borderId="0">
      <alignment vertical="center"/>
    </xf>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alignment vertical="center"/>
    </xf>
    <xf numFmtId="0" fontId="9" fillId="0" borderId="0">
      <alignment vertical="center"/>
    </xf>
    <xf numFmtId="0" fontId="56" fillId="0" borderId="0" applyNumberFormat="0" applyFill="0" applyBorder="0" applyAlignment="0" applyProtection="0">
      <alignment vertical="center"/>
    </xf>
    <xf numFmtId="0" fontId="57" fillId="0" borderId="7" applyNumberFormat="0" applyFill="0" applyAlignment="0" applyProtection="0">
      <alignment vertical="center"/>
    </xf>
    <xf numFmtId="0" fontId="58" fillId="0" borderId="8" applyNumberFormat="0" applyFill="0" applyAlignment="0" applyProtection="0">
      <alignment vertical="center"/>
    </xf>
    <xf numFmtId="0" fontId="59" fillId="0" borderId="9" applyNumberFormat="0" applyFill="0" applyAlignment="0" applyProtection="0">
      <alignment vertical="center"/>
    </xf>
    <xf numFmtId="0" fontId="59" fillId="0" borderId="0" applyNumberFormat="0" applyFill="0" applyBorder="0" applyAlignment="0" applyProtection="0">
      <alignment vertical="center"/>
    </xf>
    <xf numFmtId="0" fontId="60" fillId="5" borderId="0" applyNumberFormat="0" applyBorder="0" applyAlignment="0" applyProtection="0">
      <alignment vertical="center"/>
    </xf>
    <xf numFmtId="0" fontId="61" fillId="6" borderId="0" applyNumberFormat="0" applyBorder="0" applyAlignment="0" applyProtection="0">
      <alignment vertical="center"/>
    </xf>
    <xf numFmtId="0" fontId="62" fillId="0" borderId="10" applyNumberFormat="0" applyFill="0" applyAlignment="0" applyProtection="0">
      <alignment vertical="center"/>
    </xf>
    <xf numFmtId="0" fontId="63" fillId="8" borderId="11" applyNumberFormat="0" applyAlignment="0" applyProtection="0">
      <alignment vertical="center"/>
    </xf>
    <xf numFmtId="0" fontId="64" fillId="9" borderId="12" applyNumberFormat="0" applyAlignment="0" applyProtection="0">
      <alignment vertical="center"/>
    </xf>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13" applyNumberFormat="0" applyFill="0" applyAlignment="0" applyProtection="0">
      <alignment vertical="center"/>
    </xf>
    <xf numFmtId="0" fontId="68" fillId="10" borderId="0" applyNumberFormat="0" applyBorder="0" applyAlignment="0" applyProtection="0">
      <alignment vertical="center"/>
    </xf>
    <xf numFmtId="0" fontId="69" fillId="8" borderId="14" applyNumberFormat="0" applyAlignment="0" applyProtection="0">
      <alignment vertical="center"/>
    </xf>
    <xf numFmtId="0" fontId="70" fillId="7" borderId="11" applyNumberFormat="0" applyAlignment="0" applyProtection="0">
      <alignment vertical="center"/>
    </xf>
    <xf numFmtId="0" fontId="6" fillId="11" borderId="15" applyNumberFormat="0" applyFont="0" applyAlignment="0" applyProtection="0">
      <alignment vertical="center"/>
    </xf>
    <xf numFmtId="0" fontId="9" fillId="0" borderId="0">
      <alignment vertical="center"/>
    </xf>
    <xf numFmtId="0" fontId="6" fillId="0" borderId="0">
      <alignment vertical="center"/>
    </xf>
    <xf numFmtId="0" fontId="6" fillId="0" borderId="0">
      <alignment vertical="center"/>
    </xf>
    <xf numFmtId="0" fontId="6" fillId="0" borderId="0"/>
    <xf numFmtId="0" fontId="76" fillId="0" borderId="0">
      <alignment vertical="center"/>
    </xf>
    <xf numFmtId="0" fontId="76" fillId="0" borderId="0">
      <alignment vertical="center"/>
    </xf>
    <xf numFmtId="0" fontId="76" fillId="0" borderId="0">
      <alignment vertical="center"/>
    </xf>
    <xf numFmtId="41" fontId="47" fillId="0" borderId="0" applyFont="0" applyFill="0" applyBorder="0" applyAlignment="0" applyProtection="0">
      <alignment vertical="center"/>
    </xf>
    <xf numFmtId="9" fontId="47" fillId="0" borderId="0" applyFont="0" applyFill="0" applyBorder="0" applyAlignment="0" applyProtection="0">
      <alignment vertical="center"/>
    </xf>
    <xf numFmtId="0" fontId="2" fillId="0" borderId="0"/>
    <xf numFmtId="43" fontId="47" fillId="0" borderId="0" applyFont="0" applyFill="0" applyBorder="0" applyAlignment="0" applyProtection="0">
      <alignment vertical="center"/>
    </xf>
  </cellStyleXfs>
  <cellXfs count="423">
    <xf numFmtId="0" fontId="0" fillId="0" borderId="0" xfId="0">
      <alignment vertical="center"/>
    </xf>
    <xf numFmtId="176" fontId="4" fillId="0" borderId="1" xfId="1" applyNumberFormat="1" applyFont="1" applyFill="1" applyBorder="1" applyAlignment="1" applyProtection="1">
      <alignment horizontal="center" vertical="center" wrapText="1"/>
      <protection locked="0"/>
    </xf>
    <xf numFmtId="0" fontId="4" fillId="0" borderId="1" xfId="1" applyFont="1" applyFill="1" applyBorder="1" applyAlignment="1" applyProtection="1">
      <alignment horizontal="center" vertical="center" wrapText="1"/>
      <protection locked="0"/>
    </xf>
    <xf numFmtId="0" fontId="4" fillId="0" borderId="1" xfId="2" applyFont="1" applyFill="1" applyBorder="1" applyAlignment="1" applyProtection="1">
      <alignment horizontal="left" vertical="center" wrapText="1"/>
      <protection locked="0"/>
    </xf>
    <xf numFmtId="0" fontId="6" fillId="0" borderId="0" xfId="0" applyFont="1" applyFill="1" applyAlignment="1">
      <alignment vertical="center"/>
    </xf>
    <xf numFmtId="0" fontId="10" fillId="0" borderId="0" xfId="0" applyFont="1" applyFill="1" applyAlignment="1">
      <alignment vertical="center"/>
    </xf>
    <xf numFmtId="176" fontId="2" fillId="0" borderId="0" xfId="1" applyNumberFormat="1" applyFill="1" applyAlignment="1" applyProtection="1">
      <alignment vertical="center"/>
      <protection locked="0"/>
    </xf>
    <xf numFmtId="0" fontId="2" fillId="0" borderId="0" xfId="1" applyFill="1" applyAlignment="1" applyProtection="1">
      <alignment vertical="center"/>
      <protection locked="0"/>
    </xf>
    <xf numFmtId="0" fontId="2" fillId="0" borderId="0" xfId="1" applyFont="1" applyFill="1" applyAlignment="1" applyProtection="1">
      <alignment vertical="center" wrapText="1"/>
      <protection locked="0"/>
    </xf>
    <xf numFmtId="0" fontId="9" fillId="0" borderId="0" xfId="4" applyBorder="1" applyAlignment="1">
      <alignment horizontal="right" vertical="center"/>
    </xf>
    <xf numFmtId="0" fontId="11" fillId="0" borderId="0" xfId="0" applyFont="1" applyFill="1" applyAlignment="1">
      <alignment vertical="center"/>
    </xf>
    <xf numFmtId="176" fontId="11" fillId="0" borderId="0" xfId="0" applyNumberFormat="1" applyFont="1" applyFill="1" applyAlignment="1"/>
    <xf numFmtId="179" fontId="11" fillId="0" borderId="0" xfId="0" applyNumberFormat="1" applyFont="1" applyFill="1" applyAlignment="1">
      <alignment vertical="center"/>
    </xf>
    <xf numFmtId="0" fontId="11" fillId="0" borderId="0" xfId="0" applyFont="1" applyFill="1" applyAlignment="1"/>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176" fontId="11" fillId="0" borderId="0" xfId="13" applyNumberFormat="1" applyFont="1" applyFill="1" applyAlignment="1">
      <alignment horizontal="right"/>
    </xf>
    <xf numFmtId="0" fontId="11" fillId="0" borderId="0" xfId="13" applyFont="1" applyFill="1"/>
    <xf numFmtId="0" fontId="4" fillId="0" borderId="1" xfId="13" applyFont="1" applyFill="1" applyBorder="1" applyAlignment="1">
      <alignment horizontal="center" vertical="center"/>
    </xf>
    <xf numFmtId="0" fontId="4" fillId="0" borderId="1" xfId="13" applyFont="1" applyFill="1" applyBorder="1" applyAlignment="1">
      <alignment horizontal="left" vertical="center"/>
    </xf>
    <xf numFmtId="0" fontId="6" fillId="0" borderId="0" xfId="0" applyFont="1" applyFill="1" applyBorder="1" applyAlignment="1">
      <alignment vertical="center"/>
    </xf>
    <xf numFmtId="3" fontId="20" fillId="0" borderId="1" xfId="0" applyNumberFormat="1" applyFont="1" applyFill="1" applyBorder="1" applyAlignment="1" applyProtection="1">
      <alignment vertical="center"/>
    </xf>
    <xf numFmtId="0" fontId="18" fillId="0" borderId="1" xfId="4" applyFont="1" applyFill="1" applyBorder="1">
      <alignment vertical="center"/>
    </xf>
    <xf numFmtId="180" fontId="4" fillId="0" borderId="1" xfId="1" applyNumberFormat="1" applyFont="1" applyFill="1" applyBorder="1" applyAlignment="1" applyProtection="1">
      <alignment horizontal="center" vertical="center" wrapText="1"/>
      <protection locked="0"/>
    </xf>
    <xf numFmtId="178" fontId="18" fillId="0" borderId="1" xfId="4" applyNumberFormat="1" applyFont="1" applyFill="1" applyBorder="1">
      <alignment vertical="center"/>
    </xf>
    <xf numFmtId="178" fontId="22" fillId="0" borderId="0" xfId="0" applyNumberFormat="1" applyFont="1" applyFill="1" applyBorder="1" applyAlignment="1" applyProtection="1">
      <alignment horizontal="right" vertical="center"/>
      <protection locked="0"/>
    </xf>
    <xf numFmtId="176" fontId="22" fillId="0" borderId="0" xfId="0" applyNumberFormat="1" applyFont="1" applyFill="1" applyAlignment="1">
      <alignment horizontal="right"/>
    </xf>
    <xf numFmtId="0" fontId="34" fillId="0" borderId="0" xfId="17" applyFont="1" applyFill="1" applyAlignment="1">
      <alignment vertical="center"/>
    </xf>
    <xf numFmtId="0" fontId="37" fillId="0" borderId="0" xfId="17" applyFont="1" applyFill="1" applyAlignment="1">
      <alignment vertical="center"/>
    </xf>
    <xf numFmtId="176" fontId="11" fillId="0" borderId="1" xfId="0" applyNumberFormat="1" applyFont="1" applyFill="1" applyBorder="1" applyAlignment="1"/>
    <xf numFmtId="176" fontId="4" fillId="0" borderId="1" xfId="25" applyNumberFormat="1" applyFont="1" applyFill="1" applyBorder="1" applyAlignment="1">
      <alignment horizontal="center" vertical="center"/>
    </xf>
    <xf numFmtId="0" fontId="4" fillId="0" borderId="1" xfId="25" applyFont="1" applyFill="1" applyBorder="1" applyAlignment="1">
      <alignment horizontal="center" vertical="center"/>
    </xf>
    <xf numFmtId="178" fontId="20" fillId="0" borderId="1" xfId="0" applyNumberFormat="1" applyFont="1" applyFill="1" applyBorder="1" applyAlignment="1" applyProtection="1">
      <alignment vertical="center"/>
    </xf>
    <xf numFmtId="0" fontId="8" fillId="0" borderId="0" xfId="4" applyFont="1" applyFill="1" applyAlignment="1">
      <alignment horizontal="center" vertical="center"/>
    </xf>
    <xf numFmtId="0" fontId="9" fillId="0" borderId="0" xfId="4" applyFill="1">
      <alignment vertical="center"/>
    </xf>
    <xf numFmtId="0" fontId="4" fillId="0" borderId="1" xfId="25" applyFont="1" applyFill="1" applyBorder="1" applyAlignment="1">
      <alignment horizontal="left" vertical="center"/>
    </xf>
    <xf numFmtId="176" fontId="9" fillId="0" borderId="0" xfId="24" applyNumberFormat="1" applyFill="1" applyAlignment="1"/>
    <xf numFmtId="179" fontId="9" fillId="0" borderId="0" xfId="24" applyNumberFormat="1" applyFill="1" applyAlignment="1"/>
    <xf numFmtId="0" fontId="9" fillId="0" borderId="0" xfId="24" applyFill="1" applyAlignment="1"/>
    <xf numFmtId="0" fontId="11" fillId="0" borderId="0" xfId="24" applyFont="1" applyFill="1" applyAlignment="1"/>
    <xf numFmtId="176" fontId="9" fillId="0" borderId="0" xfId="24" applyNumberFormat="1" applyFill="1" applyAlignment="1">
      <alignment horizontal="center" vertical="center"/>
    </xf>
    <xf numFmtId="0" fontId="4" fillId="0" borderId="1" xfId="0" applyFont="1" applyFill="1" applyBorder="1" applyAlignment="1">
      <alignment horizontal="center" vertical="center" wrapText="1"/>
    </xf>
    <xf numFmtId="179" fontId="4" fillId="0" borderId="1" xfId="0" applyNumberFormat="1" applyFont="1" applyFill="1" applyBorder="1" applyAlignment="1">
      <alignment vertical="center" wrapText="1"/>
    </xf>
    <xf numFmtId="179" fontId="11" fillId="0" borderId="0" xfId="0" applyNumberFormat="1" applyFont="1" applyFill="1" applyAlignment="1">
      <alignment vertical="center" wrapText="1"/>
    </xf>
    <xf numFmtId="176" fontId="17" fillId="0" borderId="0" xfId="4" applyNumberFormat="1" applyFont="1" applyFill="1" applyAlignment="1">
      <alignment horizontal="center" vertical="center"/>
    </xf>
    <xf numFmtId="0" fontId="27" fillId="0" borderId="0" xfId="4" applyFont="1" applyFill="1" applyAlignment="1">
      <alignment horizontal="right" vertical="center"/>
    </xf>
    <xf numFmtId="0" fontId="9" fillId="0" borderId="2" xfId="4" applyFill="1" applyBorder="1" applyAlignment="1">
      <alignment horizontal="center" vertical="center" wrapText="1"/>
    </xf>
    <xf numFmtId="0" fontId="11" fillId="0" borderId="0" xfId="24" applyFont="1" applyFill="1" applyBorder="1" applyAlignment="1"/>
    <xf numFmtId="176" fontId="11" fillId="0" borderId="0" xfId="24" applyNumberFormat="1" applyFont="1" applyFill="1" applyAlignment="1"/>
    <xf numFmtId="0" fontId="19" fillId="0" borderId="0" xfId="4" applyFont="1" applyFill="1" applyAlignment="1">
      <alignment vertical="center"/>
    </xf>
    <xf numFmtId="178" fontId="11" fillId="0" borderId="0" xfId="24" applyNumberFormat="1" applyFont="1" applyFill="1" applyAlignment="1"/>
    <xf numFmtId="0" fontId="45" fillId="0" borderId="0" xfId="0" applyFont="1" applyFill="1">
      <alignment vertical="center"/>
    </xf>
    <xf numFmtId="0" fontId="28" fillId="0" borderId="0" xfId="4" applyFont="1" applyFill="1" applyBorder="1" applyAlignment="1">
      <alignment horizontal="right" vertical="center"/>
    </xf>
    <xf numFmtId="0" fontId="46" fillId="0" borderId="0" xfId="0" applyFont="1" applyFill="1">
      <alignment vertical="center"/>
    </xf>
    <xf numFmtId="0" fontId="9" fillId="0" borderId="0" xfId="27" applyFill="1">
      <alignment vertical="center"/>
    </xf>
    <xf numFmtId="0" fontId="11" fillId="0" borderId="0" xfId="13" applyFont="1" applyFill="1" applyBorder="1"/>
    <xf numFmtId="0" fontId="18" fillId="2" borderId="1" xfId="4" applyFont="1" applyFill="1" applyBorder="1">
      <alignment vertical="center"/>
    </xf>
    <xf numFmtId="176" fontId="30" fillId="0" borderId="1" xfId="29" applyNumberFormat="1" applyFont="1" applyFill="1" applyBorder="1" applyAlignment="1">
      <alignment horizontal="right" vertical="center"/>
    </xf>
    <xf numFmtId="0" fontId="18" fillId="2" borderId="1" xfId="24" applyFont="1" applyFill="1" applyBorder="1">
      <alignment vertical="center"/>
    </xf>
    <xf numFmtId="0" fontId="11" fillId="2" borderId="1" xfId="24" applyFont="1" applyFill="1" applyBorder="1" applyAlignment="1"/>
    <xf numFmtId="0" fontId="20" fillId="0" borderId="1" xfId="0" applyNumberFormat="1" applyFont="1" applyFill="1" applyBorder="1" applyAlignment="1" applyProtection="1">
      <alignment horizontal="left" vertical="center"/>
    </xf>
    <xf numFmtId="178" fontId="25" fillId="2" borderId="1" xfId="4" applyNumberFormat="1" applyFont="1" applyFill="1" applyBorder="1">
      <alignment vertical="center"/>
    </xf>
    <xf numFmtId="0" fontId="4" fillId="2" borderId="1" xfId="2" applyFont="1" applyFill="1" applyBorder="1" applyAlignment="1" applyProtection="1">
      <alignment horizontal="left" vertical="center" wrapText="1"/>
      <protection locked="0"/>
    </xf>
    <xf numFmtId="184" fontId="48" fillId="0" borderId="0" xfId="30" applyNumberFormat="1" applyFont="1" applyAlignment="1">
      <alignment vertical="center"/>
    </xf>
    <xf numFmtId="41" fontId="48" fillId="2" borderId="0" xfId="10" applyFont="1" applyFill="1" applyAlignment="1">
      <alignment vertical="center"/>
    </xf>
    <xf numFmtId="181" fontId="48" fillId="2" borderId="0" xfId="30" applyNumberFormat="1" applyFont="1" applyFill="1" applyAlignment="1">
      <alignment vertical="center"/>
    </xf>
    <xf numFmtId="184" fontId="48" fillId="0" borderId="0" xfId="30" applyNumberFormat="1" applyFont="1" applyBorder="1" applyAlignment="1">
      <alignment vertical="center"/>
    </xf>
    <xf numFmtId="41" fontId="48" fillId="2" borderId="0" xfId="10" applyFont="1" applyFill="1" applyBorder="1" applyAlignment="1" applyProtection="1">
      <alignment horizontal="center" vertical="center"/>
    </xf>
    <xf numFmtId="41" fontId="48" fillId="0" borderId="0" xfId="10" applyFont="1" applyFill="1" applyBorder="1" applyAlignment="1" applyProtection="1">
      <alignment horizontal="center" vertical="center"/>
    </xf>
    <xf numFmtId="41" fontId="49" fillId="2" borderId="0" xfId="10" applyFont="1" applyFill="1" applyBorder="1" applyAlignment="1">
      <alignment vertical="center"/>
    </xf>
    <xf numFmtId="41" fontId="48" fillId="0" borderId="0" xfId="10" applyFont="1" applyAlignment="1">
      <alignment vertical="center"/>
    </xf>
    <xf numFmtId="181" fontId="48" fillId="0" borderId="0" xfId="30" applyNumberFormat="1" applyFont="1" applyAlignment="1">
      <alignment vertical="center"/>
    </xf>
    <xf numFmtId="0" fontId="41" fillId="0" borderId="0" xfId="4" applyFont="1" applyFill="1" applyAlignment="1">
      <alignment vertical="center"/>
    </xf>
    <xf numFmtId="184" fontId="22" fillId="0" borderId="1" xfId="13" applyNumberFormat="1" applyFont="1" applyFill="1" applyBorder="1" applyAlignment="1" applyProtection="1">
      <alignment horizontal="left" vertical="center" wrapText="1" indent="2"/>
    </xf>
    <xf numFmtId="184" fontId="4" fillId="4" borderId="1" xfId="13" applyNumberFormat="1" applyFont="1" applyFill="1" applyBorder="1" applyAlignment="1" applyProtection="1">
      <alignment horizontal="left" vertical="center" wrapText="1"/>
    </xf>
    <xf numFmtId="184" fontId="4" fillId="0" borderId="1" xfId="13" applyNumberFormat="1" applyFont="1" applyFill="1" applyBorder="1" applyAlignment="1" applyProtection="1">
      <alignment horizontal="left" vertical="center" wrapText="1"/>
    </xf>
    <xf numFmtId="184" fontId="50" fillId="4" borderId="1" xfId="13" applyNumberFormat="1" applyFont="1" applyFill="1" applyBorder="1" applyAlignment="1" applyProtection="1">
      <alignment horizontal="center" vertical="center"/>
    </xf>
    <xf numFmtId="41" fontId="50" fillId="4" borderId="1" xfId="10" applyFont="1" applyFill="1" applyBorder="1" applyAlignment="1" applyProtection="1">
      <alignment horizontal="center" vertical="center"/>
    </xf>
    <xf numFmtId="181" fontId="50" fillId="2" borderId="1" xfId="30" applyNumberFormat="1" applyFont="1" applyFill="1" applyBorder="1" applyAlignment="1">
      <alignment horizontal="center" vertical="center" wrapText="1"/>
    </xf>
    <xf numFmtId="41" fontId="50" fillId="2" borderId="1" xfId="10" applyFont="1" applyFill="1" applyBorder="1" applyAlignment="1" applyProtection="1">
      <alignment horizontal="center" vertical="center"/>
    </xf>
    <xf numFmtId="184" fontId="22" fillId="0" borderId="1" xfId="13" applyNumberFormat="1" applyFont="1" applyFill="1" applyBorder="1" applyAlignment="1" applyProtection="1">
      <alignment horizontal="left" vertical="center" wrapText="1" indent="1"/>
    </xf>
    <xf numFmtId="184" fontId="22" fillId="0" borderId="1" xfId="13" applyNumberFormat="1" applyFont="1" applyFill="1" applyBorder="1" applyAlignment="1" applyProtection="1">
      <alignment horizontal="left" vertical="center" wrapText="1"/>
    </xf>
    <xf numFmtId="0" fontId="17" fillId="0" borderId="0" xfId="4" applyFont="1" applyFill="1" applyAlignment="1">
      <alignment horizontal="center" vertical="center"/>
    </xf>
    <xf numFmtId="0" fontId="11" fillId="0" borderId="0" xfId="25" applyFont="1" applyFill="1"/>
    <xf numFmtId="179" fontId="11" fillId="0" borderId="0" xfId="25" applyNumberFormat="1" applyFont="1" applyFill="1"/>
    <xf numFmtId="179" fontId="11" fillId="0" borderId="0" xfId="25" applyNumberFormat="1" applyFont="1" applyFill="1" applyAlignment="1">
      <alignment vertical="center"/>
    </xf>
    <xf numFmtId="0" fontId="10" fillId="0" borderId="0" xfId="0" applyFont="1" applyFill="1" applyBorder="1" applyAlignment="1">
      <alignment vertical="center"/>
    </xf>
    <xf numFmtId="0" fontId="38" fillId="0" borderId="1" xfId="2" applyFont="1" applyFill="1" applyBorder="1" applyAlignment="1" applyProtection="1">
      <alignment horizontal="left" vertical="center" wrapText="1"/>
      <protection locked="0"/>
    </xf>
    <xf numFmtId="0" fontId="9" fillId="0" borderId="0" xfId="4" applyFill="1" applyAlignment="1">
      <alignment horizontal="left" vertical="center"/>
    </xf>
    <xf numFmtId="0" fontId="30" fillId="0" borderId="1" xfId="29" applyFont="1" applyFill="1" applyBorder="1">
      <alignment vertical="center"/>
    </xf>
    <xf numFmtId="0" fontId="28" fillId="0" borderId="0" xfId="4" applyFont="1" applyFill="1" applyBorder="1" applyAlignment="1">
      <alignment horizontal="left" vertical="center" wrapText="1"/>
    </xf>
    <xf numFmtId="49" fontId="52" fillId="0" borderId="1" xfId="0" applyNumberFormat="1" applyFont="1" applyFill="1" applyBorder="1" applyAlignment="1" applyProtection="1">
      <alignment vertical="center"/>
    </xf>
    <xf numFmtId="49" fontId="23" fillId="0" borderId="1" xfId="0" applyNumberFormat="1" applyFont="1" applyFill="1" applyBorder="1" applyAlignment="1" applyProtection="1">
      <alignment vertical="center"/>
    </xf>
    <xf numFmtId="0" fontId="36" fillId="0" borderId="1" xfId="0" applyFont="1" applyBorder="1" applyAlignment="1">
      <alignment vertical="center"/>
    </xf>
    <xf numFmtId="0" fontId="9" fillId="0" borderId="0" xfId="27" applyFill="1" applyAlignment="1">
      <alignment horizontal="left" vertical="center" indent="1"/>
    </xf>
    <xf numFmtId="3" fontId="20" fillId="0" borderId="1" xfId="0" applyNumberFormat="1" applyFont="1" applyFill="1" applyBorder="1" applyAlignment="1" applyProtection="1">
      <alignment horizontal="left" vertical="center" indent="1"/>
    </xf>
    <xf numFmtId="0" fontId="18" fillId="0" borderId="0" xfId="4" applyFont="1" applyFill="1" applyBorder="1" applyAlignment="1">
      <alignment horizontal="right" vertical="center"/>
    </xf>
    <xf numFmtId="178" fontId="55" fillId="0" borderId="0" xfId="0" applyNumberFormat="1" applyFont="1" applyFill="1" applyBorder="1" applyAlignment="1" applyProtection="1">
      <alignment horizontal="right" vertical="center"/>
      <protection locked="0"/>
    </xf>
    <xf numFmtId="0" fontId="18" fillId="0" borderId="0" xfId="4" applyFont="1" applyBorder="1" applyAlignment="1">
      <alignment horizontal="right" vertical="center"/>
    </xf>
    <xf numFmtId="0" fontId="11" fillId="0" borderId="1" xfId="0" applyFont="1" applyFill="1" applyBorder="1" applyAlignment="1">
      <alignment vertical="center"/>
    </xf>
    <xf numFmtId="0" fontId="9" fillId="0" borderId="1" xfId="27" applyFill="1" applyBorder="1" applyAlignment="1">
      <alignment horizontal="left" vertical="center" wrapText="1"/>
    </xf>
    <xf numFmtId="176" fontId="24" fillId="0" borderId="0" xfId="0" applyNumberFormat="1" applyFont="1" applyFill="1" applyAlignment="1">
      <alignment horizontal="right"/>
    </xf>
    <xf numFmtId="178" fontId="20" fillId="2" borderId="1" xfId="0" applyNumberFormat="1" applyFont="1" applyFill="1" applyBorder="1" applyAlignment="1" applyProtection="1">
      <alignment vertical="center"/>
    </xf>
    <xf numFmtId="0" fontId="11" fillId="0" borderId="1" xfId="13" applyFont="1" applyFill="1" applyBorder="1"/>
    <xf numFmtId="0" fontId="38" fillId="0" borderId="1" xfId="4" applyFont="1" applyFill="1" applyBorder="1">
      <alignment vertical="center"/>
    </xf>
    <xf numFmtId="43" fontId="49" fillId="0" borderId="0" xfId="10" applyNumberFormat="1" applyFont="1" applyFill="1" applyBorder="1" applyAlignment="1">
      <alignment vertical="center"/>
    </xf>
    <xf numFmtId="41" fontId="49" fillId="0" borderId="0" xfId="10" applyFont="1" applyFill="1" applyBorder="1" applyAlignment="1">
      <alignment vertical="center"/>
    </xf>
    <xf numFmtId="178" fontId="73" fillId="0" borderId="0" xfId="0" applyNumberFormat="1" applyFont="1" applyFill="1" applyBorder="1" applyAlignment="1" applyProtection="1">
      <alignment horizontal="right" vertical="center"/>
      <protection locked="0"/>
    </xf>
    <xf numFmtId="181" fontId="24" fillId="2" borderId="0" xfId="30" applyNumberFormat="1" applyFont="1" applyFill="1" applyBorder="1" applyAlignment="1" applyProtection="1">
      <alignment horizontal="right" vertical="center"/>
    </xf>
    <xf numFmtId="0" fontId="28" fillId="0" borderId="2" xfId="4" applyFont="1" applyFill="1" applyBorder="1" applyAlignment="1">
      <alignment horizontal="center" vertical="center"/>
    </xf>
    <xf numFmtId="178" fontId="11" fillId="0" borderId="0" xfId="13" applyNumberFormat="1" applyFont="1" applyFill="1"/>
    <xf numFmtId="3" fontId="75" fillId="0" borderId="1" xfId="0" applyNumberFormat="1" applyFont="1" applyFill="1" applyBorder="1" applyAlignment="1" applyProtection="1">
      <alignment vertical="center"/>
    </xf>
    <xf numFmtId="183" fontId="48" fillId="0" borderId="0" xfId="30" applyNumberFormat="1" applyFont="1" applyBorder="1" applyAlignment="1">
      <alignment vertical="center"/>
    </xf>
    <xf numFmtId="0" fontId="71" fillId="2" borderId="0" xfId="4" applyFont="1" applyFill="1" applyAlignment="1">
      <alignment horizontal="center" vertical="center"/>
    </xf>
    <xf numFmtId="0" fontId="72" fillId="2" borderId="1" xfId="13" applyFont="1" applyFill="1" applyBorder="1" applyAlignment="1">
      <alignment horizontal="center" vertical="center"/>
    </xf>
    <xf numFmtId="0" fontId="54" fillId="2" borderId="0" xfId="0" applyFont="1" applyFill="1" applyAlignment="1">
      <alignment vertical="center"/>
    </xf>
    <xf numFmtId="176" fontId="38" fillId="0" borderId="3" xfId="1" applyNumberFormat="1" applyFont="1" applyFill="1" applyBorder="1" applyAlignment="1" applyProtection="1">
      <alignment horizontal="center" vertical="center" wrapText="1"/>
      <protection locked="0"/>
    </xf>
    <xf numFmtId="0" fontId="76" fillId="0" borderId="0" xfId="64">
      <alignment vertical="center"/>
    </xf>
    <xf numFmtId="0" fontId="26" fillId="0" borderId="1" xfId="64" applyFont="1" applyBorder="1" applyAlignment="1">
      <alignment horizontal="left" vertical="center" indent="1"/>
    </xf>
    <xf numFmtId="0" fontId="78" fillId="0" borderId="1" xfId="64" applyFont="1" applyBorder="1" applyAlignment="1">
      <alignment vertical="center" wrapText="1"/>
    </xf>
    <xf numFmtId="0" fontId="77" fillId="0" borderId="0" xfId="64" applyFont="1" applyBorder="1" applyAlignment="1">
      <alignment horizontal="right" vertical="center" wrapText="1"/>
    </xf>
    <xf numFmtId="0" fontId="77" fillId="0" borderId="0" xfId="64" applyFont="1" applyBorder="1" applyAlignment="1">
      <alignment vertical="center" wrapText="1"/>
    </xf>
    <xf numFmtId="0" fontId="79" fillId="0" borderId="0" xfId="64" applyFont="1">
      <alignment vertical="center"/>
    </xf>
    <xf numFmtId="0" fontId="80" fillId="0" borderId="0" xfId="64" applyFont="1">
      <alignment vertical="center"/>
    </xf>
    <xf numFmtId="0" fontId="82" fillId="0" borderId="1" xfId="64" applyFont="1" applyBorder="1" applyAlignment="1">
      <alignment horizontal="center" vertical="center" wrapText="1"/>
    </xf>
    <xf numFmtId="0" fontId="76" fillId="0" borderId="0" xfId="65">
      <alignment vertical="center"/>
    </xf>
    <xf numFmtId="0" fontId="79" fillId="0" borderId="0" xfId="65" applyFont="1">
      <alignment vertical="center"/>
    </xf>
    <xf numFmtId="0" fontId="80" fillId="0" borderId="0" xfId="65" applyFont="1">
      <alignment vertical="center"/>
    </xf>
    <xf numFmtId="0" fontId="81" fillId="0" borderId="0" xfId="65" applyFont="1" applyBorder="1" applyAlignment="1">
      <alignment horizontal="left" vertical="center" wrapText="1"/>
    </xf>
    <xf numFmtId="0" fontId="76" fillId="0" borderId="0" xfId="66">
      <alignment vertical="center"/>
    </xf>
    <xf numFmtId="0" fontId="82" fillId="0" borderId="1" xfId="66" applyFont="1" applyBorder="1" applyAlignment="1">
      <alignment horizontal="center" vertical="center" wrapText="1"/>
    </xf>
    <xf numFmtId="0" fontId="79" fillId="0" borderId="0" xfId="66" applyFont="1">
      <alignment vertical="center"/>
    </xf>
    <xf numFmtId="0" fontId="80" fillId="0" borderId="0" xfId="66" applyFont="1">
      <alignment vertical="center"/>
    </xf>
    <xf numFmtId="0" fontId="4" fillId="2" borderId="1" xfId="4" applyFont="1" applyFill="1" applyBorder="1" applyAlignment="1">
      <alignment horizontal="center" vertical="center"/>
    </xf>
    <xf numFmtId="176" fontId="4" fillId="2" borderId="1" xfId="1" applyNumberFormat="1" applyFont="1" applyFill="1" applyBorder="1" applyAlignment="1" applyProtection="1">
      <alignment horizontal="center" vertical="center" wrapText="1"/>
      <protection locked="0"/>
    </xf>
    <xf numFmtId="0" fontId="4" fillId="2" borderId="1" xfId="1" applyFont="1" applyFill="1" applyBorder="1" applyAlignment="1" applyProtection="1">
      <alignment horizontal="center" vertical="center" wrapText="1"/>
      <protection locked="0"/>
    </xf>
    <xf numFmtId="180" fontId="4" fillId="2" borderId="1" xfId="1" applyNumberFormat="1" applyFont="1" applyFill="1" applyBorder="1" applyAlignment="1" applyProtection="1">
      <alignment horizontal="center" vertical="center" wrapText="1"/>
      <protection locked="0"/>
    </xf>
    <xf numFmtId="0" fontId="18" fillId="2" borderId="1" xfId="4" applyFont="1" applyFill="1" applyBorder="1" applyAlignment="1">
      <alignment vertical="center"/>
    </xf>
    <xf numFmtId="178" fontId="18" fillId="2" borderId="1" xfId="4" applyNumberFormat="1" applyFont="1" applyFill="1" applyBorder="1" applyAlignment="1">
      <alignment horizontal="right" vertical="center"/>
    </xf>
    <xf numFmtId="177" fontId="18" fillId="2" borderId="1" xfId="4" applyNumberFormat="1" applyFont="1" applyFill="1" applyBorder="1" applyAlignment="1">
      <alignment horizontal="right" vertical="center"/>
    </xf>
    <xf numFmtId="0" fontId="19" fillId="2" borderId="1" xfId="4" applyFont="1" applyFill="1" applyBorder="1" applyAlignment="1">
      <alignment horizontal="right" vertical="center"/>
    </xf>
    <xf numFmtId="0" fontId="9" fillId="2" borderId="1" xfId="4" applyFill="1" applyBorder="1">
      <alignment vertical="center"/>
    </xf>
    <xf numFmtId="0" fontId="30" fillId="2" borderId="1" xfId="17" applyFont="1" applyFill="1" applyBorder="1">
      <alignment vertical="center"/>
    </xf>
    <xf numFmtId="0" fontId="41" fillId="2" borderId="0" xfId="4" applyFont="1" applyFill="1" applyAlignment="1">
      <alignment horizontal="left" vertical="center"/>
    </xf>
    <xf numFmtId="0" fontId="11" fillId="2" borderId="0" xfId="9" applyFont="1" applyFill="1"/>
    <xf numFmtId="0" fontId="9" fillId="2" borderId="0" xfId="4" applyFill="1" applyBorder="1" applyAlignment="1">
      <alignment horizontal="center" vertical="center"/>
    </xf>
    <xf numFmtId="3" fontId="20" fillId="2" borderId="0" xfId="0" applyNumberFormat="1" applyFont="1" applyFill="1" applyBorder="1" applyAlignment="1" applyProtection="1">
      <alignment horizontal="right" vertical="center"/>
    </xf>
    <xf numFmtId="0" fontId="4" fillId="2" borderId="1" xfId="9" applyFont="1" applyFill="1" applyBorder="1" applyAlignment="1">
      <alignment horizontal="center" vertical="center"/>
    </xf>
    <xf numFmtId="0" fontId="25" fillId="2" borderId="1" xfId="4" applyFont="1" applyFill="1" applyBorder="1">
      <alignment vertical="center"/>
    </xf>
    <xf numFmtId="176" fontId="4" fillId="2" borderId="1" xfId="9" applyNumberFormat="1" applyFont="1" applyFill="1" applyBorder="1" applyAlignment="1">
      <alignment horizontal="right" vertical="center"/>
    </xf>
    <xf numFmtId="0" fontId="4" fillId="2" borderId="1" xfId="9" applyFont="1" applyFill="1" applyBorder="1" applyAlignment="1">
      <alignment horizontal="left" vertical="center"/>
    </xf>
    <xf numFmtId="0" fontId="20" fillId="2" borderId="1" xfId="0" applyFont="1" applyFill="1" applyBorder="1" applyAlignment="1">
      <alignment horizontal="left" vertical="center"/>
    </xf>
    <xf numFmtId="178" fontId="18" fillId="2" borderId="1" xfId="4" applyNumberFormat="1" applyFont="1" applyFill="1" applyBorder="1" applyAlignment="1">
      <alignment vertical="center"/>
    </xf>
    <xf numFmtId="3" fontId="20" fillId="2" borderId="1" xfId="0" applyNumberFormat="1" applyFont="1" applyFill="1" applyBorder="1" applyAlignment="1" applyProtection="1">
      <alignment vertical="center"/>
    </xf>
    <xf numFmtId="0" fontId="11" fillId="2" borderId="0" xfId="9" applyFont="1" applyFill="1" applyAlignment="1">
      <alignment vertical="center"/>
    </xf>
    <xf numFmtId="176" fontId="11" fillId="2" borderId="0" xfId="9" applyNumberFormat="1" applyFont="1" applyFill="1"/>
    <xf numFmtId="179" fontId="11" fillId="2" borderId="0" xfId="9" applyNumberFormat="1" applyFont="1" applyFill="1" applyAlignment="1">
      <alignment vertical="center"/>
    </xf>
    <xf numFmtId="178" fontId="22" fillId="2" borderId="0" xfId="0" applyNumberFormat="1" applyFont="1" applyFill="1" applyBorder="1" applyAlignment="1" applyProtection="1">
      <alignment horizontal="right" vertical="center"/>
      <protection locked="0"/>
    </xf>
    <xf numFmtId="0" fontId="4" fillId="2" borderId="1" xfId="0" applyFont="1" applyFill="1" applyBorder="1" applyAlignment="1">
      <alignment horizontal="center" vertical="center"/>
    </xf>
    <xf numFmtId="176" fontId="4" fillId="2" borderId="1" xfId="0" applyNumberFormat="1" applyFont="1" applyFill="1" applyBorder="1" applyAlignment="1">
      <alignment horizontal="center" vertical="center"/>
    </xf>
    <xf numFmtId="0" fontId="38" fillId="2" borderId="1" xfId="4" applyFont="1" applyFill="1" applyBorder="1">
      <alignment vertical="center"/>
    </xf>
    <xf numFmtId="3" fontId="20" fillId="2" borderId="1" xfId="0" applyNumberFormat="1" applyFont="1" applyFill="1" applyBorder="1" applyAlignment="1" applyProtection="1">
      <alignment horizontal="left" vertical="center" indent="1"/>
    </xf>
    <xf numFmtId="0" fontId="9" fillId="2" borderId="0" xfId="24" applyFill="1" applyAlignment="1"/>
    <xf numFmtId="0" fontId="17" fillId="2" borderId="0" xfId="24" applyFont="1" applyFill="1" applyAlignment="1">
      <alignment horizontal="center" vertical="center"/>
    </xf>
    <xf numFmtId="0" fontId="4" fillId="2" borderId="1" xfId="25" applyFont="1" applyFill="1" applyBorder="1" applyAlignment="1">
      <alignment horizontal="center" vertical="center"/>
    </xf>
    <xf numFmtId="176" fontId="23" fillId="2" borderId="1" xfId="24" applyNumberFormat="1" applyFont="1" applyFill="1" applyBorder="1" applyAlignment="1">
      <alignment horizontal="right" vertical="center"/>
    </xf>
    <xf numFmtId="176" fontId="4" fillId="2" borderId="1" xfId="25" applyNumberFormat="1" applyFont="1" applyFill="1" applyBorder="1" applyAlignment="1">
      <alignment horizontal="right" vertical="center"/>
    </xf>
    <xf numFmtId="0" fontId="4" fillId="2" borderId="1" xfId="24" applyFont="1" applyFill="1" applyBorder="1" applyAlignment="1">
      <alignment vertical="center"/>
    </xf>
    <xf numFmtId="179" fontId="4" fillId="2" borderId="1" xfId="24" applyNumberFormat="1" applyFont="1" applyFill="1" applyBorder="1" applyAlignment="1">
      <alignment vertical="center"/>
    </xf>
    <xf numFmtId="176" fontId="22" fillId="2" borderId="1" xfId="26" applyNumberFormat="1" applyFont="1" applyFill="1" applyBorder="1" applyAlignment="1">
      <alignment horizontal="right" vertical="center"/>
    </xf>
    <xf numFmtId="181" fontId="24" fillId="2" borderId="1" xfId="26" applyNumberFormat="1" applyFont="1" applyFill="1" applyBorder="1" applyAlignment="1">
      <alignment horizontal="right" vertical="center"/>
    </xf>
    <xf numFmtId="176" fontId="11" fillId="2" borderId="1" xfId="26" applyNumberFormat="1" applyFont="1" applyFill="1" applyBorder="1" applyAlignment="1">
      <alignment horizontal="right" vertical="center"/>
    </xf>
    <xf numFmtId="176" fontId="11" fillId="2" borderId="1" xfId="26" applyNumberFormat="1" applyFont="1" applyFill="1" applyBorder="1" applyAlignment="1">
      <alignment horizontal="center" vertical="center"/>
    </xf>
    <xf numFmtId="0" fontId="9" fillId="2" borderId="1" xfId="24" applyFill="1" applyBorder="1">
      <alignment vertical="center"/>
    </xf>
    <xf numFmtId="3" fontId="20" fillId="2" borderId="1" xfId="0" applyNumberFormat="1" applyFont="1" applyFill="1" applyBorder="1" applyAlignment="1" applyProtection="1">
      <alignment horizontal="left" vertical="center" wrapText="1" indent="1"/>
    </xf>
    <xf numFmtId="0" fontId="9" fillId="2" borderId="1" xfId="24" applyFill="1" applyBorder="1" applyAlignment="1">
      <alignment vertical="center"/>
    </xf>
    <xf numFmtId="0" fontId="9" fillId="2" borderId="4" xfId="24" applyFill="1" applyBorder="1" applyAlignment="1"/>
    <xf numFmtId="176" fontId="9" fillId="2" borderId="4" xfId="24" applyNumberFormat="1" applyFill="1" applyBorder="1" applyAlignment="1">
      <alignment horizontal="center" vertical="center"/>
    </xf>
    <xf numFmtId="179" fontId="14" fillId="2" borderId="1" xfId="24" applyNumberFormat="1" applyFont="1" applyFill="1" applyBorder="1" applyAlignment="1">
      <alignment vertical="center"/>
    </xf>
    <xf numFmtId="0" fontId="11" fillId="2" borderId="0" xfId="24" applyFont="1" applyFill="1" applyAlignment="1"/>
    <xf numFmtId="176" fontId="11" fillId="2" borderId="0" xfId="24" applyNumberFormat="1" applyFont="1" applyFill="1" applyAlignment="1"/>
    <xf numFmtId="176" fontId="18" fillId="2" borderId="1" xfId="24" applyNumberFormat="1" applyFont="1" applyFill="1" applyBorder="1">
      <alignment vertical="center"/>
    </xf>
    <xf numFmtId="176" fontId="9" fillId="2" borderId="0" xfId="24" applyNumberFormat="1" applyFill="1" applyAlignment="1">
      <alignment horizontal="center" vertical="center"/>
    </xf>
    <xf numFmtId="179" fontId="9" fillId="2" borderId="0" xfId="24" applyNumberFormat="1" applyFill="1" applyAlignment="1"/>
    <xf numFmtId="176" fontId="9" fillId="2" borderId="0" xfId="24" applyNumberFormat="1" applyFill="1" applyAlignment="1"/>
    <xf numFmtId="0" fontId="9" fillId="0" borderId="0" xfId="29" applyFill="1">
      <alignment vertical="center"/>
    </xf>
    <xf numFmtId="0" fontId="83" fillId="0" borderId="0" xfId="29" applyFont="1" applyFill="1" applyAlignment="1">
      <alignment horizontal="center" vertical="center"/>
    </xf>
    <xf numFmtId="176" fontId="83" fillId="0" borderId="0" xfId="29" applyNumberFormat="1" applyFont="1" applyFill="1" applyAlignment="1">
      <alignment horizontal="center" vertical="center"/>
    </xf>
    <xf numFmtId="180" fontId="83" fillId="0" borderId="0" xfId="29" applyNumberFormat="1" applyFont="1" applyFill="1" applyAlignment="1">
      <alignment horizontal="center" vertical="center"/>
    </xf>
    <xf numFmtId="0" fontId="4" fillId="0" borderId="1" xfId="29" applyFont="1" applyFill="1" applyBorder="1" applyAlignment="1">
      <alignment horizontal="center" vertical="center"/>
    </xf>
    <xf numFmtId="176" fontId="9" fillId="0" borderId="0" xfId="29" applyNumberFormat="1" applyFill="1">
      <alignment vertical="center"/>
    </xf>
    <xf numFmtId="177" fontId="32" fillId="0" borderId="1" xfId="29" applyNumberFormat="1" applyFont="1" applyFill="1" applyBorder="1" applyAlignment="1">
      <alignment horizontal="right" vertical="center"/>
    </xf>
    <xf numFmtId="177" fontId="9" fillId="0" borderId="0" xfId="29" applyNumberFormat="1" applyFill="1">
      <alignment vertical="center"/>
    </xf>
    <xf numFmtId="0" fontId="32" fillId="0" borderId="1" xfId="29" applyFont="1" applyFill="1" applyBorder="1" applyAlignment="1">
      <alignment horizontal="right" vertical="center"/>
    </xf>
    <xf numFmtId="0" fontId="9" fillId="0" borderId="0" xfId="29" applyFont="1" applyFill="1">
      <alignment vertical="center"/>
    </xf>
    <xf numFmtId="0" fontId="30" fillId="0" borderId="1" xfId="29" applyFont="1" applyFill="1" applyBorder="1" applyAlignment="1">
      <alignment vertical="center" wrapText="1"/>
    </xf>
    <xf numFmtId="0" fontId="26" fillId="0" borderId="1" xfId="29" applyFont="1" applyFill="1" applyBorder="1">
      <alignment vertical="center"/>
    </xf>
    <xf numFmtId="0" fontId="9" fillId="0" borderId="1" xfId="29" applyFill="1" applyBorder="1">
      <alignment vertical="center"/>
    </xf>
    <xf numFmtId="180" fontId="9" fillId="0" borderId="1" xfId="29" applyNumberFormat="1" applyFill="1" applyBorder="1">
      <alignment vertical="center"/>
    </xf>
    <xf numFmtId="180" fontId="30" fillId="0" borderId="1" xfId="29" applyNumberFormat="1" applyFont="1" applyFill="1" applyBorder="1">
      <alignment vertical="center"/>
    </xf>
    <xf numFmtId="180" fontId="9" fillId="0" borderId="0" xfId="29" applyNumberFormat="1" applyFill="1">
      <alignment vertical="center"/>
    </xf>
    <xf numFmtId="0" fontId="18" fillId="2" borderId="0" xfId="17" applyFont="1" applyFill="1" applyBorder="1" applyAlignment="1">
      <alignment horizontal="right" vertical="center"/>
    </xf>
    <xf numFmtId="176" fontId="33" fillId="2" borderId="1" xfId="17" applyNumberFormat="1" applyFont="1" applyFill="1" applyBorder="1" applyAlignment="1">
      <alignment horizontal="center" vertical="center" wrapText="1"/>
    </xf>
    <xf numFmtId="0" fontId="33" fillId="2" borderId="1" xfId="17" applyFont="1" applyFill="1" applyBorder="1" applyAlignment="1">
      <alignment horizontal="center" vertical="center" wrapText="1"/>
    </xf>
    <xf numFmtId="49" fontId="52" fillId="2" borderId="1" xfId="0" applyNumberFormat="1" applyFont="1" applyFill="1" applyBorder="1" applyAlignment="1" applyProtection="1">
      <alignment vertical="center"/>
    </xf>
    <xf numFmtId="176" fontId="23" fillId="2" borderId="1" xfId="0" applyNumberFormat="1" applyFont="1" applyFill="1" applyBorder="1" applyAlignment="1">
      <alignment horizontal="right" vertical="center"/>
    </xf>
    <xf numFmtId="0" fontId="4" fillId="2" borderId="1" xfId="0" applyFont="1" applyFill="1" applyBorder="1" applyAlignment="1">
      <alignment horizontal="left" vertical="center"/>
    </xf>
    <xf numFmtId="179" fontId="4" fillId="2" borderId="1" xfId="0" applyNumberFormat="1" applyFont="1" applyFill="1" applyBorder="1" applyAlignment="1">
      <alignment vertical="center"/>
    </xf>
    <xf numFmtId="3" fontId="20" fillId="2" borderId="1" xfId="0" applyNumberFormat="1" applyFont="1" applyFill="1" applyBorder="1" applyAlignment="1" applyProtection="1">
      <alignment vertical="center" wrapText="1"/>
    </xf>
    <xf numFmtId="176" fontId="11" fillId="2" borderId="1" xfId="0" applyNumberFormat="1" applyFont="1" applyFill="1" applyBorder="1" applyAlignment="1"/>
    <xf numFmtId="3" fontId="75" fillId="2" borderId="1" xfId="0" applyNumberFormat="1" applyFont="1" applyFill="1" applyBorder="1" applyAlignment="1" applyProtection="1">
      <alignment vertical="center"/>
    </xf>
    <xf numFmtId="0" fontId="9" fillId="2" borderId="0" xfId="24" applyFill="1" applyBorder="1">
      <alignment vertical="center"/>
    </xf>
    <xf numFmtId="176" fontId="12" fillId="2" borderId="0" xfId="24" applyNumberFormat="1" applyFont="1" applyFill="1" applyAlignment="1">
      <alignment horizontal="center" vertical="center"/>
    </xf>
    <xf numFmtId="179" fontId="11" fillId="2" borderId="0" xfId="24" applyNumberFormat="1" applyFont="1" applyFill="1" applyAlignment="1"/>
    <xf numFmtId="0" fontId="18" fillId="2" borderId="0" xfId="24" applyFont="1" applyFill="1" applyBorder="1" applyAlignment="1">
      <alignment horizontal="right" vertical="center"/>
    </xf>
    <xf numFmtId="176" fontId="4" fillId="2" borderId="1" xfId="25" applyNumberFormat="1" applyFont="1" applyFill="1" applyBorder="1" applyAlignment="1">
      <alignment horizontal="center" vertical="center"/>
    </xf>
    <xf numFmtId="0" fontId="18" fillId="2" borderId="1" xfId="24" applyFont="1" applyFill="1" applyBorder="1" applyAlignment="1">
      <alignment vertical="center"/>
    </xf>
    <xf numFmtId="0" fontId="21" fillId="2" borderId="1" xfId="24" applyFont="1" applyFill="1" applyBorder="1" applyAlignment="1">
      <alignment vertical="center"/>
    </xf>
    <xf numFmtId="0" fontId="21" fillId="2" borderId="4" xfId="24" applyFont="1" applyFill="1" applyBorder="1" applyAlignment="1">
      <alignment vertical="center"/>
    </xf>
    <xf numFmtId="0" fontId="18" fillId="2" borderId="4" xfId="24" applyFont="1" applyFill="1" applyBorder="1" applyAlignment="1"/>
    <xf numFmtId="0" fontId="18" fillId="2" borderId="1" xfId="24" applyFont="1" applyFill="1" applyBorder="1" applyAlignment="1"/>
    <xf numFmtId="0" fontId="21" fillId="2" borderId="1" xfId="24" applyFont="1" applyFill="1" applyBorder="1" applyAlignment="1"/>
    <xf numFmtId="0" fontId="84" fillId="0" borderId="0" xfId="64" applyFont="1">
      <alignment vertical="center"/>
    </xf>
    <xf numFmtId="0" fontId="74" fillId="0" borderId="0" xfId="64" applyFont="1" applyBorder="1" applyAlignment="1">
      <alignment vertical="center" wrapText="1"/>
    </xf>
    <xf numFmtId="0" fontId="74" fillId="0" borderId="0" xfId="64" applyFont="1" applyBorder="1" applyAlignment="1">
      <alignment horizontal="left" vertical="center" wrapText="1"/>
    </xf>
    <xf numFmtId="0" fontId="74" fillId="0" borderId="0" xfId="65" applyFont="1" applyBorder="1" applyAlignment="1">
      <alignment horizontal="left" vertical="center" wrapText="1"/>
    </xf>
    <xf numFmtId="0" fontId="30" fillId="2" borderId="0" xfId="29" applyFont="1" applyFill="1" applyBorder="1">
      <alignment vertical="center"/>
    </xf>
    <xf numFmtId="0" fontId="41" fillId="2" borderId="0" xfId="4" applyFont="1" applyFill="1" applyAlignment="1">
      <alignment horizontal="left" vertical="center"/>
    </xf>
    <xf numFmtId="0" fontId="30" fillId="0" borderId="1" xfId="4" applyFont="1" applyFill="1" applyBorder="1" applyAlignment="1">
      <alignment horizontal="left" vertical="center" indent="1" shrinkToFit="1"/>
    </xf>
    <xf numFmtId="179" fontId="85" fillId="0" borderId="1" xfId="4" applyNumberFormat="1" applyFont="1" applyFill="1" applyBorder="1" applyAlignment="1">
      <alignment vertical="center" shrinkToFit="1"/>
    </xf>
    <xf numFmtId="179" fontId="87" fillId="0" borderId="1" xfId="4" applyNumberFormat="1" applyFont="1" applyFill="1" applyBorder="1" applyAlignment="1">
      <alignment vertical="center" shrinkToFit="1"/>
    </xf>
    <xf numFmtId="179" fontId="22" fillId="0" borderId="1" xfId="4" applyNumberFormat="1" applyFont="1" applyFill="1" applyBorder="1" applyAlignment="1">
      <alignment vertical="center" shrinkToFit="1"/>
    </xf>
    <xf numFmtId="41" fontId="26" fillId="2" borderId="1" xfId="67" applyFont="1" applyFill="1" applyBorder="1" applyAlignment="1">
      <alignment vertical="center" shrinkToFit="1"/>
    </xf>
    <xf numFmtId="179" fontId="30" fillId="0" borderId="1" xfId="4" applyNumberFormat="1" applyFont="1" applyFill="1" applyBorder="1" applyAlignment="1">
      <alignment horizontal="left" vertical="center" wrapText="1" shrinkToFit="1"/>
    </xf>
    <xf numFmtId="179" fontId="20" fillId="0" borderId="1" xfId="0" applyNumberFormat="1" applyFont="1" applyFill="1" applyBorder="1" applyAlignment="1" applyProtection="1">
      <alignment horizontal="left" vertical="center" wrapText="1" shrinkToFit="1"/>
    </xf>
    <xf numFmtId="179" fontId="22" fillId="2" borderId="1" xfId="4" applyNumberFormat="1" applyFont="1" applyFill="1" applyBorder="1" applyAlignment="1">
      <alignment horizontal="right" vertical="center" shrinkToFit="1"/>
    </xf>
    <xf numFmtId="41" fontId="18" fillId="2" borderId="1" xfId="4" applyNumberFormat="1" applyFont="1" applyFill="1" applyBorder="1" applyAlignment="1">
      <alignment horizontal="right" vertical="center"/>
    </xf>
    <xf numFmtId="41" fontId="26" fillId="0" borderId="1" xfId="67" applyFont="1" applyFill="1" applyBorder="1">
      <alignment vertical="center"/>
    </xf>
    <xf numFmtId="41" fontId="26" fillId="0" borderId="1" xfId="67" applyFont="1" applyFill="1" applyBorder="1" applyAlignment="1">
      <alignment vertical="center" shrinkToFit="1"/>
    </xf>
    <xf numFmtId="186" fontId="23" fillId="2" borderId="1" xfId="68" applyNumberFormat="1" applyFont="1" applyFill="1" applyBorder="1" applyAlignment="1" applyProtection="1">
      <alignment horizontal="right" vertical="center"/>
    </xf>
    <xf numFmtId="176" fontId="9" fillId="0" borderId="0" xfId="4" applyNumberFormat="1" applyFill="1">
      <alignment vertical="center"/>
    </xf>
    <xf numFmtId="186" fontId="18" fillId="2" borderId="1" xfId="68" applyNumberFormat="1" applyFont="1" applyFill="1" applyBorder="1" applyAlignment="1">
      <alignment horizontal="right" vertical="center"/>
    </xf>
    <xf numFmtId="186" fontId="25" fillId="2" borderId="1" xfId="68" applyNumberFormat="1" applyFont="1" applyFill="1" applyBorder="1">
      <alignment vertical="center"/>
    </xf>
    <xf numFmtId="186" fontId="18" fillId="2" borderId="1" xfId="68" applyNumberFormat="1" applyFont="1" applyFill="1" applyBorder="1">
      <alignment vertical="center"/>
    </xf>
    <xf numFmtId="186" fontId="27" fillId="2" borderId="1" xfId="68" applyNumberFormat="1" applyFont="1" applyFill="1" applyBorder="1" applyAlignment="1">
      <alignment horizontal="right" vertical="center"/>
    </xf>
    <xf numFmtId="186" fontId="22" fillId="2" borderId="1" xfId="68" applyNumberFormat="1" applyFont="1" applyFill="1" applyBorder="1" applyAlignment="1">
      <alignment horizontal="right" vertical="center"/>
    </xf>
    <xf numFmtId="186" fontId="88" fillId="2" borderId="1" xfId="68" applyNumberFormat="1" applyFont="1" applyFill="1" applyBorder="1" applyAlignment="1">
      <alignment horizontal="right" vertical="center"/>
    </xf>
    <xf numFmtId="186" fontId="27" fillId="2" borderId="1" xfId="68" applyNumberFormat="1" applyFont="1" applyFill="1" applyBorder="1">
      <alignment vertical="center"/>
    </xf>
    <xf numFmtId="186" fontId="30" fillId="0" borderId="1" xfId="68" applyNumberFormat="1" applyFont="1" applyFill="1" applyBorder="1" applyAlignment="1">
      <alignment horizontal="right" vertical="center"/>
    </xf>
    <xf numFmtId="178" fontId="9" fillId="0" borderId="0" xfId="29" applyNumberFormat="1" applyFill="1">
      <alignment vertical="center"/>
    </xf>
    <xf numFmtId="49" fontId="22" fillId="0" borderId="1" xfId="0" applyNumberFormat="1" applyFont="1" applyFill="1" applyBorder="1" applyAlignment="1" applyProtection="1">
      <alignment vertical="center"/>
    </xf>
    <xf numFmtId="0" fontId="37" fillId="0" borderId="1" xfId="18" applyFont="1" applyFill="1" applyBorder="1" applyAlignment="1">
      <alignment horizontal="center" vertical="center"/>
    </xf>
    <xf numFmtId="176" fontId="37" fillId="0" borderId="1" xfId="1" applyNumberFormat="1" applyFont="1" applyFill="1" applyBorder="1" applyAlignment="1" applyProtection="1">
      <alignment horizontal="center" vertical="center" wrapText="1"/>
      <protection locked="0"/>
    </xf>
    <xf numFmtId="186" fontId="22" fillId="2" borderId="1" xfId="68" applyNumberFormat="1" applyFont="1" applyFill="1" applyBorder="1" applyAlignment="1" applyProtection="1">
      <alignment horizontal="right" vertical="center"/>
    </xf>
    <xf numFmtId="41" fontId="89" fillId="2" borderId="1" xfId="67" applyFont="1" applyFill="1" applyBorder="1" applyAlignment="1">
      <alignment vertical="center" shrinkToFit="1"/>
    </xf>
    <xf numFmtId="41" fontId="27" fillId="2" borderId="1" xfId="4" applyNumberFormat="1" applyFont="1" applyFill="1" applyBorder="1" applyAlignment="1">
      <alignment horizontal="right" vertical="center"/>
    </xf>
    <xf numFmtId="41" fontId="38" fillId="2" borderId="1" xfId="4" applyNumberFormat="1" applyFont="1" applyFill="1" applyBorder="1" applyAlignment="1">
      <alignment horizontal="right" vertical="center"/>
    </xf>
    <xf numFmtId="179" fontId="88" fillId="2" borderId="1" xfId="4" applyNumberFormat="1" applyFont="1" applyFill="1" applyBorder="1" applyAlignment="1">
      <alignment horizontal="right" vertical="center" shrinkToFit="1"/>
    </xf>
    <xf numFmtId="186" fontId="90" fillId="0" borderId="1" xfId="68" applyNumberFormat="1" applyFont="1" applyFill="1" applyBorder="1" applyAlignment="1">
      <alignment horizontal="right" vertical="center"/>
    </xf>
    <xf numFmtId="0" fontId="81" fillId="0" borderId="0" xfId="65" applyFont="1" applyBorder="1" applyAlignment="1">
      <alignment horizontal="center" vertical="center" wrapText="1"/>
    </xf>
    <xf numFmtId="0" fontId="76" fillId="0" borderId="0" xfId="65" applyAlignment="1">
      <alignment horizontal="center" vertical="center"/>
    </xf>
    <xf numFmtId="0" fontId="41" fillId="0" borderId="0" xfId="4" applyFont="1" applyFill="1" applyAlignment="1">
      <alignment horizontal="left" vertical="center"/>
    </xf>
    <xf numFmtId="0" fontId="91" fillId="0" borderId="1" xfId="0" applyFont="1" applyBorder="1" applyAlignment="1">
      <alignment horizontal="left" vertical="center"/>
    </xf>
    <xf numFmtId="178" fontId="55" fillId="2" borderId="0" xfId="0" applyNumberFormat="1" applyFont="1" applyFill="1" applyBorder="1" applyAlignment="1" applyProtection="1">
      <alignment horizontal="right" vertical="center"/>
      <protection locked="0"/>
    </xf>
    <xf numFmtId="176" fontId="38" fillId="2" borderId="1" xfId="1" applyNumberFormat="1" applyFont="1" applyFill="1" applyBorder="1" applyAlignment="1" applyProtection="1">
      <alignment horizontal="center" vertical="center" wrapText="1"/>
      <protection locked="0"/>
    </xf>
    <xf numFmtId="0" fontId="9" fillId="2" borderId="0" xfId="27" applyFill="1">
      <alignment vertical="center"/>
    </xf>
    <xf numFmtId="0" fontId="41" fillId="0" borderId="0" xfId="4" applyFont="1" applyFill="1" applyAlignment="1">
      <alignment horizontal="left" vertical="center"/>
    </xf>
    <xf numFmtId="0" fontId="35" fillId="0" borderId="1" xfId="69" applyFont="1" applyFill="1" applyBorder="1" applyAlignment="1">
      <alignment horizontal="left" vertical="center" wrapText="1"/>
    </xf>
    <xf numFmtId="0" fontId="20" fillId="0" borderId="1" xfId="69" applyFont="1" applyFill="1" applyBorder="1" applyAlignment="1">
      <alignment horizontal="left" vertical="center" wrapText="1"/>
    </xf>
    <xf numFmtId="0" fontId="20" fillId="0" borderId="1" xfId="0" applyFont="1" applyFill="1" applyBorder="1" applyAlignment="1">
      <alignment horizontal="center" vertical="center"/>
    </xf>
    <xf numFmtId="182" fontId="20" fillId="0" borderId="1" xfId="0" applyNumberFormat="1" applyFont="1" applyFill="1" applyBorder="1" applyAlignment="1">
      <alignment horizontal="center" vertical="center"/>
    </xf>
    <xf numFmtId="0" fontId="92" fillId="4" borderId="16" xfId="0" applyNumberFormat="1" applyFont="1" applyFill="1" applyBorder="1" applyAlignment="1">
      <alignment horizontal="left" vertical="center" wrapText="1"/>
    </xf>
    <xf numFmtId="41" fontId="9" fillId="0" borderId="0" xfId="29" applyNumberFormat="1" applyFill="1">
      <alignment vertical="center"/>
    </xf>
    <xf numFmtId="43" fontId="9" fillId="0" borderId="0" xfId="29" applyNumberFormat="1" applyFill="1">
      <alignment vertical="center"/>
    </xf>
    <xf numFmtId="41" fontId="9" fillId="0" borderId="0" xfId="4" applyNumberFormat="1" applyFill="1">
      <alignment vertical="center"/>
    </xf>
    <xf numFmtId="0" fontId="18" fillId="0" borderId="1" xfId="4" applyFont="1" applyFill="1" applyBorder="1" applyAlignment="1">
      <alignment vertical="center" wrapText="1"/>
    </xf>
    <xf numFmtId="0" fontId="78" fillId="0" borderId="1" xfId="64" applyFont="1" applyBorder="1" applyAlignment="1">
      <alignment horizontal="center" vertical="center" wrapText="1"/>
    </xf>
    <xf numFmtId="41" fontId="11" fillId="0" borderId="0" xfId="0" applyNumberFormat="1" applyFont="1" applyFill="1" applyAlignment="1"/>
    <xf numFmtId="187" fontId="94" fillId="2" borderId="1" xfId="70" applyNumberFormat="1" applyFont="1" applyFill="1" applyBorder="1" applyAlignment="1" applyProtection="1">
      <alignment horizontal="right" vertical="center"/>
    </xf>
    <xf numFmtId="187" fontId="94" fillId="0" borderId="1" xfId="70" applyNumberFormat="1" applyFont="1" applyFill="1" applyBorder="1" applyAlignment="1" applyProtection="1">
      <alignment horizontal="right" vertical="center"/>
    </xf>
    <xf numFmtId="187" fontId="88" fillId="0" borderId="1" xfId="70" applyNumberFormat="1" applyFont="1" applyFill="1" applyBorder="1" applyAlignment="1" applyProtection="1">
      <alignment horizontal="right" vertical="center"/>
    </xf>
    <xf numFmtId="187" fontId="36" fillId="2" borderId="1" xfId="70" applyNumberFormat="1" applyFont="1" applyFill="1" applyBorder="1" applyAlignment="1">
      <alignment horizontal="right" vertical="center"/>
    </xf>
    <xf numFmtId="187" fontId="23" fillId="0" borderId="1" xfId="70" applyNumberFormat="1" applyFont="1" applyFill="1" applyBorder="1" applyAlignment="1">
      <alignment horizontal="center" vertical="center"/>
    </xf>
    <xf numFmtId="187" fontId="22" fillId="0" borderId="1" xfId="70" applyNumberFormat="1" applyFont="1" applyFill="1" applyBorder="1" applyAlignment="1">
      <alignment horizontal="center" vertical="center"/>
    </xf>
    <xf numFmtId="187" fontId="23" fillId="2" borderId="1" xfId="70" applyNumberFormat="1" applyFont="1" applyFill="1" applyBorder="1" applyAlignment="1">
      <alignment horizontal="right" vertical="center"/>
    </xf>
    <xf numFmtId="0" fontId="41" fillId="0" borderId="0" xfId="4" applyFont="1" applyFill="1" applyAlignment="1">
      <alignment horizontal="left" vertical="center"/>
    </xf>
    <xf numFmtId="0" fontId="40" fillId="0" borderId="0" xfId="4" applyFont="1" applyFill="1" applyAlignment="1">
      <alignment horizontal="center" vertical="center"/>
    </xf>
    <xf numFmtId="0" fontId="9" fillId="0" borderId="0" xfId="27" applyFill="1" applyAlignment="1">
      <alignment horizontal="left" vertical="center" wrapText="1"/>
    </xf>
    <xf numFmtId="186" fontId="23" fillId="2" borderId="1" xfId="68" applyNumberFormat="1" applyFont="1" applyFill="1" applyBorder="1" applyAlignment="1">
      <alignment horizontal="right" vertical="center"/>
    </xf>
    <xf numFmtId="41" fontId="22" fillId="2" borderId="1" xfId="4" applyNumberFormat="1" applyFont="1" applyFill="1" applyBorder="1" applyAlignment="1">
      <alignment horizontal="right" vertical="center"/>
    </xf>
    <xf numFmtId="179" fontId="22" fillId="0" borderId="1" xfId="4" applyNumberFormat="1" applyFont="1" applyFill="1" applyBorder="1" applyAlignment="1">
      <alignment horizontal="right" vertical="center" shrinkToFit="1"/>
    </xf>
    <xf numFmtId="176" fontId="38" fillId="0" borderId="1" xfId="1" applyNumberFormat="1" applyFont="1" applyFill="1" applyBorder="1" applyAlignment="1" applyProtection="1">
      <alignment horizontal="center" vertical="center" wrapText="1"/>
      <protection locked="0"/>
    </xf>
    <xf numFmtId="41" fontId="34" fillId="0" borderId="0" xfId="17" applyNumberFormat="1" applyFont="1" applyFill="1" applyAlignment="1">
      <alignment vertical="center"/>
    </xf>
    <xf numFmtId="41" fontId="22" fillId="0" borderId="1" xfId="67" applyFont="1" applyFill="1" applyBorder="1" applyAlignment="1">
      <alignment vertical="center" shrinkToFit="1"/>
    </xf>
    <xf numFmtId="0" fontId="28" fillId="2" borderId="0" xfId="4" applyFont="1" applyFill="1" applyBorder="1" applyAlignment="1">
      <alignment horizontal="left" vertical="center" indent="2"/>
    </xf>
    <xf numFmtId="178" fontId="73" fillId="2" borderId="0" xfId="0" applyNumberFormat="1" applyFont="1" applyFill="1" applyBorder="1" applyAlignment="1" applyProtection="1">
      <alignment horizontal="right" vertical="center"/>
      <protection locked="0"/>
    </xf>
    <xf numFmtId="14" fontId="4" fillId="2" borderId="1" xfId="1" applyNumberFormat="1" applyFont="1" applyFill="1" applyBorder="1" applyAlignment="1" applyProtection="1">
      <alignment horizontal="center" vertical="center"/>
      <protection locked="0"/>
    </xf>
    <xf numFmtId="0" fontId="91" fillId="2" borderId="1" xfId="0" applyFont="1" applyFill="1" applyBorder="1" applyAlignment="1">
      <alignment horizontal="left" vertical="center"/>
    </xf>
    <xf numFmtId="176" fontId="9" fillId="2" borderId="0" xfId="27" applyNumberFormat="1" applyFill="1">
      <alignment vertical="center"/>
    </xf>
    <xf numFmtId="0" fontId="9" fillId="2" borderId="0" xfId="27" applyFill="1" applyAlignment="1">
      <alignment horizontal="left" vertical="center" indent="2"/>
    </xf>
    <xf numFmtId="0" fontId="20" fillId="2" borderId="1" xfId="69" applyFont="1" applyFill="1" applyBorder="1" applyAlignment="1">
      <alignment horizontal="left" vertical="center" wrapText="1"/>
    </xf>
    <xf numFmtId="188" fontId="26" fillId="2" borderId="1" xfId="67" applyNumberFormat="1" applyFont="1" applyFill="1" applyBorder="1" applyAlignment="1">
      <alignment vertical="center" shrinkToFit="1"/>
    </xf>
    <xf numFmtId="0" fontId="35" fillId="2" borderId="1" xfId="69" applyFont="1" applyFill="1" applyBorder="1" applyAlignment="1">
      <alignment horizontal="left" vertical="center" wrapText="1"/>
    </xf>
    <xf numFmtId="41" fontId="18" fillId="0" borderId="1" xfId="4" applyNumberFormat="1" applyFont="1" applyFill="1" applyBorder="1" applyAlignment="1">
      <alignment horizontal="right" vertical="center"/>
    </xf>
    <xf numFmtId="0" fontId="9" fillId="0" borderId="1" xfId="4" applyFill="1" applyBorder="1">
      <alignment vertical="center"/>
    </xf>
    <xf numFmtId="41" fontId="27" fillId="0" borderId="1" xfId="4" applyNumberFormat="1" applyFont="1" applyFill="1" applyBorder="1" applyAlignment="1">
      <alignment horizontal="right" vertical="center"/>
    </xf>
    <xf numFmtId="9" fontId="27" fillId="0" borderId="1" xfId="68" applyFont="1" applyFill="1" applyBorder="1" applyAlignment="1">
      <alignment horizontal="right" vertical="center"/>
    </xf>
    <xf numFmtId="0" fontId="19" fillId="0" borderId="1" xfId="4" applyFont="1" applyFill="1" applyBorder="1" applyAlignment="1">
      <alignment horizontal="right" vertical="center"/>
    </xf>
    <xf numFmtId="178" fontId="18" fillId="0" borderId="1" xfId="4" applyNumberFormat="1" applyFont="1" applyFill="1" applyBorder="1" applyAlignment="1">
      <alignment horizontal="right" vertical="center"/>
    </xf>
    <xf numFmtId="0" fontId="30" fillId="0" borderId="1" xfId="17" applyFont="1" applyFill="1" applyBorder="1">
      <alignment vertical="center"/>
    </xf>
    <xf numFmtId="0" fontId="4" fillId="0" borderId="1" xfId="9" applyFont="1" applyFill="1" applyBorder="1" applyAlignment="1">
      <alignment horizontal="left" vertical="center"/>
    </xf>
    <xf numFmtId="179" fontId="88" fillId="0" borderId="1" xfId="4" applyNumberFormat="1" applyFont="1" applyFill="1" applyBorder="1" applyAlignment="1">
      <alignment horizontal="right" vertical="center" shrinkToFit="1"/>
    </xf>
    <xf numFmtId="0" fontId="25" fillId="0" borderId="1" xfId="4" applyFont="1" applyFill="1" applyBorder="1">
      <alignment vertical="center"/>
    </xf>
    <xf numFmtId="0" fontId="20" fillId="0" borderId="1" xfId="0" applyFont="1" applyFill="1" applyBorder="1" applyAlignment="1">
      <alignment horizontal="left" vertical="center"/>
    </xf>
    <xf numFmtId="176" fontId="22" fillId="0" borderId="1" xfId="9" applyNumberFormat="1" applyFont="1" applyFill="1" applyBorder="1" applyAlignment="1">
      <alignment horizontal="right" vertical="center"/>
    </xf>
    <xf numFmtId="0" fontId="11" fillId="0" borderId="1" xfId="9" applyFont="1" applyFill="1" applyBorder="1"/>
    <xf numFmtId="176" fontId="11" fillId="0" borderId="1" xfId="9" applyNumberFormat="1" applyFont="1" applyFill="1" applyBorder="1"/>
    <xf numFmtId="176" fontId="22" fillId="0" borderId="1" xfId="9" applyNumberFormat="1" applyFont="1" applyFill="1" applyBorder="1" applyAlignment="1">
      <alignment horizontal="right"/>
    </xf>
    <xf numFmtId="176" fontId="22" fillId="0" borderId="1" xfId="26" applyNumberFormat="1" applyFont="1" applyFill="1" applyBorder="1" applyAlignment="1">
      <alignment horizontal="right" vertical="center"/>
    </xf>
    <xf numFmtId="0" fontId="22" fillId="0" borderId="1" xfId="66" applyFont="1" applyBorder="1" applyAlignment="1">
      <alignment horizontal="center" vertical="center" wrapText="1"/>
    </xf>
    <xf numFmtId="0" fontId="22" fillId="0" borderId="1" xfId="66" applyFont="1" applyBorder="1" applyAlignment="1">
      <alignment horizontal="left" vertical="center" wrapText="1"/>
    </xf>
    <xf numFmtId="0" fontId="22" fillId="12" borderId="1" xfId="0" applyFont="1" applyFill="1" applyBorder="1" applyAlignment="1">
      <alignment horizontal="left" vertical="center" wrapText="1"/>
    </xf>
    <xf numFmtId="0" fontId="95" fillId="0" borderId="1" xfId="64" applyFont="1" applyBorder="1" applyAlignment="1">
      <alignment vertical="center" wrapText="1"/>
    </xf>
    <xf numFmtId="185" fontId="95" fillId="0" borderId="1" xfId="64" applyNumberFormat="1" applyFont="1" applyBorder="1" applyAlignment="1">
      <alignment vertical="center" wrapText="1"/>
    </xf>
    <xf numFmtId="0" fontId="95" fillId="0" borderId="1" xfId="64" applyFont="1" applyBorder="1" applyAlignment="1">
      <alignment horizontal="left" vertical="center" wrapText="1"/>
    </xf>
    <xf numFmtId="0" fontId="95" fillId="0" borderId="1" xfId="64" applyFont="1" applyBorder="1" applyAlignment="1">
      <alignment horizontal="center" vertical="center" wrapText="1"/>
    </xf>
    <xf numFmtId="14" fontId="4" fillId="0" borderId="1" xfId="1" applyNumberFormat="1" applyFont="1" applyFill="1" applyBorder="1" applyAlignment="1" applyProtection="1">
      <alignment horizontal="center" vertical="center"/>
      <protection locked="0"/>
    </xf>
    <xf numFmtId="0" fontId="46" fillId="0" borderId="1" xfId="65" applyFont="1" applyBorder="1" applyAlignment="1">
      <alignment horizontal="center" vertical="center" wrapText="1"/>
    </xf>
    <xf numFmtId="0" fontId="22" fillId="0" borderId="1" xfId="65" applyFont="1" applyBorder="1" applyAlignment="1">
      <alignment vertical="center" wrapText="1"/>
    </xf>
    <xf numFmtId="0" fontId="22" fillId="0" borderId="1" xfId="65" applyFont="1" applyBorder="1" applyAlignment="1">
      <alignment horizontal="center" vertical="center" wrapText="1"/>
    </xf>
    <xf numFmtId="181" fontId="22" fillId="3" borderId="0" xfId="30" applyNumberFormat="1" applyFont="1" applyFill="1" applyBorder="1" applyAlignment="1" applyProtection="1">
      <alignment horizontal="right" vertical="center"/>
    </xf>
    <xf numFmtId="176" fontId="88" fillId="2" borderId="1" xfId="24" applyNumberFormat="1" applyFont="1" applyFill="1" applyBorder="1" applyAlignment="1">
      <alignment horizontal="right" vertical="center"/>
    </xf>
    <xf numFmtId="0" fontId="22" fillId="0" borderId="0" xfId="4" applyFont="1" applyFill="1" applyBorder="1" applyAlignment="1">
      <alignment horizontal="right" vertical="center"/>
    </xf>
    <xf numFmtId="189" fontId="76" fillId="0" borderId="0" xfId="64" applyNumberFormat="1">
      <alignment vertical="center"/>
    </xf>
    <xf numFmtId="182" fontId="76" fillId="0" borderId="0" xfId="64" applyNumberFormat="1">
      <alignment vertical="center"/>
    </xf>
    <xf numFmtId="190" fontId="76" fillId="0" borderId="0" xfId="64" applyNumberFormat="1">
      <alignment vertical="center"/>
    </xf>
    <xf numFmtId="41" fontId="96" fillId="0" borderId="1" xfId="67" applyFont="1" applyFill="1" applyBorder="1" applyAlignment="1">
      <alignment vertical="center" shrinkToFit="1"/>
    </xf>
    <xf numFmtId="0" fontId="97" fillId="0" borderId="0" xfId="0" applyFont="1" applyAlignment="1">
      <alignment horizontal="center" vertical="center"/>
    </xf>
    <xf numFmtId="0" fontId="98" fillId="0" borderId="0" xfId="0" applyFont="1" applyAlignment="1">
      <alignment horizontal="left" vertical="center"/>
    </xf>
    <xf numFmtId="0" fontId="99" fillId="0" borderId="0" xfId="0" applyFont="1" applyAlignment="1">
      <alignment horizontal="left" vertical="center"/>
    </xf>
    <xf numFmtId="0" fontId="99" fillId="0" borderId="0" xfId="0" applyFont="1" applyAlignment="1">
      <alignment horizontal="right" vertical="center"/>
    </xf>
    <xf numFmtId="0" fontId="100" fillId="0" borderId="0" xfId="0" applyFont="1" applyAlignment="1">
      <alignment horizontal="center" vertical="center"/>
    </xf>
    <xf numFmtId="0" fontId="103" fillId="0" borderId="0" xfId="0" applyFont="1" applyAlignment="1">
      <alignment horizontal="center" vertical="center"/>
    </xf>
    <xf numFmtId="0" fontId="105" fillId="0" borderId="0" xfId="0" applyFont="1" applyAlignment="1">
      <alignment horizontal="left" vertical="center"/>
    </xf>
    <xf numFmtId="0" fontId="106" fillId="0" borderId="0" xfId="0" applyFont="1" applyAlignment="1">
      <alignment horizontal="justify" vertical="center"/>
    </xf>
    <xf numFmtId="0" fontId="105" fillId="0" borderId="0" xfId="0" applyFont="1" applyAlignment="1">
      <alignment horizontal="justify" vertical="center"/>
    </xf>
    <xf numFmtId="0" fontId="4" fillId="0" borderId="2" xfId="8" applyFont="1" applyFill="1" applyBorder="1" applyAlignment="1">
      <alignment vertical="center"/>
    </xf>
    <xf numFmtId="0" fontId="108" fillId="0" borderId="0" xfId="4" applyFont="1" applyFill="1" applyBorder="1" applyAlignment="1">
      <alignment horizontal="right" vertical="center"/>
    </xf>
    <xf numFmtId="0" fontId="38" fillId="0" borderId="1" xfId="25" applyFont="1" applyFill="1" applyBorder="1" applyAlignment="1">
      <alignment horizontal="center" vertical="center"/>
    </xf>
    <xf numFmtId="0" fontId="110" fillId="0" borderId="1" xfId="4" applyFont="1" applyFill="1" applyBorder="1">
      <alignment vertical="center"/>
    </xf>
    <xf numFmtId="0" fontId="38" fillId="0" borderId="1" xfId="8" applyFont="1" applyFill="1" applyBorder="1" applyAlignment="1">
      <alignment horizontal="center" vertical="center"/>
    </xf>
    <xf numFmtId="176" fontId="108" fillId="0" borderId="1" xfId="4" applyNumberFormat="1" applyFont="1" applyFill="1" applyBorder="1">
      <alignment vertical="center"/>
    </xf>
    <xf numFmtId="0" fontId="111" fillId="0" borderId="1" xfId="4" applyFont="1" applyFill="1" applyBorder="1">
      <alignment vertical="center"/>
    </xf>
    <xf numFmtId="176" fontId="108" fillId="0" borderId="1" xfId="4" applyNumberFormat="1" applyFont="1" applyFill="1" applyBorder="1" applyAlignment="1">
      <alignment horizontal="left" vertical="center" indent="1"/>
    </xf>
    <xf numFmtId="191" fontId="12" fillId="0" borderId="1" xfId="8" applyNumberFormat="1" applyFont="1" applyFill="1" applyBorder="1" applyAlignment="1">
      <alignment vertical="center"/>
    </xf>
    <xf numFmtId="0" fontId="108" fillId="0" borderId="1" xfId="4" applyFont="1" applyFill="1" applyBorder="1">
      <alignment vertical="center"/>
    </xf>
    <xf numFmtId="178" fontId="112" fillId="0" borderId="1" xfId="8" applyNumberFormat="1" applyFont="1" applyFill="1" applyBorder="1" applyAlignment="1">
      <alignment vertical="center"/>
    </xf>
    <xf numFmtId="0" fontId="11" fillId="0" borderId="1" xfId="7" applyFont="1" applyFill="1" applyBorder="1" applyAlignment="1">
      <alignment horizontal="center" vertical="center"/>
    </xf>
    <xf numFmtId="191" fontId="12" fillId="0" borderId="1" xfId="7" applyNumberFormat="1" applyFont="1" applyFill="1" applyBorder="1" applyAlignment="1">
      <alignment horizontal="center" vertical="center"/>
    </xf>
    <xf numFmtId="0" fontId="4" fillId="0" borderId="1" xfId="8" applyFont="1" applyFill="1" applyBorder="1" applyAlignment="1">
      <alignment horizontal="left" vertical="center"/>
    </xf>
    <xf numFmtId="0" fontId="28" fillId="0" borderId="2" xfId="4" applyFont="1" applyFill="1" applyBorder="1" applyAlignment="1">
      <alignment vertical="center"/>
    </xf>
    <xf numFmtId="0" fontId="4" fillId="0" borderId="1" xfId="4" applyFont="1" applyFill="1" applyBorder="1">
      <alignment vertical="center"/>
    </xf>
    <xf numFmtId="41" fontId="88" fillId="2" borderId="1" xfId="4" applyNumberFormat="1" applyFont="1" applyFill="1" applyBorder="1" applyAlignment="1">
      <alignment horizontal="right" vertical="center"/>
    </xf>
    <xf numFmtId="0" fontId="22" fillId="0" borderId="1" xfId="4" applyFont="1" applyFill="1" applyBorder="1">
      <alignment vertical="center"/>
    </xf>
    <xf numFmtId="41" fontId="22" fillId="0" borderId="1" xfId="4" applyNumberFormat="1" applyFont="1" applyFill="1" applyBorder="1" applyAlignment="1">
      <alignment horizontal="right" vertical="center"/>
    </xf>
    <xf numFmtId="178" fontId="22" fillId="0" borderId="1" xfId="4" applyNumberFormat="1" applyFont="1" applyFill="1" applyBorder="1">
      <alignment vertical="center"/>
    </xf>
    <xf numFmtId="0" fontId="101" fillId="0" borderId="0" xfId="0" applyFont="1" applyAlignment="1">
      <alignment horizontal="center" vertical="center"/>
    </xf>
    <xf numFmtId="57" fontId="104" fillId="0" borderId="0" xfId="0" applyNumberFormat="1" applyFont="1" applyAlignment="1">
      <alignment horizontal="center" vertical="center"/>
    </xf>
    <xf numFmtId="184" fontId="51" fillId="3" borderId="0" xfId="30" quotePrefix="1" applyNumberFormat="1" applyFont="1" applyFill="1" applyAlignment="1" applyProtection="1">
      <alignment horizontal="center" vertical="center"/>
    </xf>
    <xf numFmtId="184" fontId="22" fillId="0" borderId="6" xfId="30" applyNumberFormat="1" applyFont="1" applyBorder="1" applyAlignment="1">
      <alignment horizontal="left" vertical="center" wrapText="1"/>
    </xf>
    <xf numFmtId="184" fontId="22" fillId="0" borderId="6" xfId="30" applyNumberFormat="1" applyFont="1" applyBorder="1" applyAlignment="1">
      <alignment horizontal="left" vertical="center"/>
    </xf>
    <xf numFmtId="0" fontId="42" fillId="0" borderId="0" xfId="4" applyFont="1" applyFill="1" applyAlignment="1">
      <alignment horizontal="center" vertical="center"/>
    </xf>
    <xf numFmtId="0" fontId="41" fillId="0" borderId="0" xfId="4" applyFont="1" applyFill="1" applyAlignment="1">
      <alignment horizontal="left" vertical="center"/>
    </xf>
    <xf numFmtId="0" fontId="9" fillId="2" borderId="6" xfId="4" applyFont="1" applyFill="1" applyBorder="1" applyAlignment="1">
      <alignment horizontal="left" vertical="top" wrapText="1"/>
    </xf>
    <xf numFmtId="0" fontId="40" fillId="0" borderId="0" xfId="4" applyFont="1" applyFill="1" applyAlignment="1">
      <alignment horizontal="center" vertical="center"/>
    </xf>
    <xf numFmtId="0" fontId="9" fillId="0" borderId="2" xfId="4" applyFill="1" applyBorder="1" applyAlignment="1">
      <alignment horizontal="right" vertical="center"/>
    </xf>
    <xf numFmtId="0" fontId="22" fillId="2" borderId="6" xfId="4" applyFont="1" applyFill="1" applyBorder="1" applyAlignment="1">
      <alignment horizontal="left" vertical="center" wrapText="1"/>
    </xf>
    <xf numFmtId="0" fontId="43" fillId="0" borderId="0" xfId="4" applyFont="1" applyFill="1" applyAlignment="1">
      <alignment horizontal="center" vertical="center"/>
    </xf>
    <xf numFmtId="0" fontId="74" fillId="0" borderId="0" xfId="4" applyFont="1" applyFill="1" applyAlignment="1">
      <alignment horizontal="left" vertical="center"/>
    </xf>
    <xf numFmtId="0" fontId="22" fillId="0" borderId="3" xfId="69" applyFont="1" applyFill="1" applyBorder="1" applyAlignment="1">
      <alignment horizontal="center" vertical="center" wrapText="1"/>
    </xf>
    <xf numFmtId="0" fontId="22" fillId="0" borderId="5" xfId="69" applyFont="1" applyFill="1" applyBorder="1" applyAlignment="1">
      <alignment horizontal="center" vertical="center" wrapText="1"/>
    </xf>
    <xf numFmtId="0" fontId="28" fillId="0" borderId="0" xfId="4" applyFont="1" applyFill="1" applyBorder="1" applyAlignment="1">
      <alignment horizontal="center" vertical="center"/>
    </xf>
    <xf numFmtId="14" fontId="4" fillId="0" borderId="1" xfId="1" applyNumberFormat="1" applyFont="1" applyFill="1" applyBorder="1" applyAlignment="1" applyProtection="1">
      <alignment horizontal="center" vertical="center"/>
      <protection locked="0"/>
    </xf>
    <xf numFmtId="0" fontId="40" fillId="2" borderId="0" xfId="4" applyFont="1" applyFill="1" applyAlignment="1">
      <alignment horizontal="center" vertical="center"/>
    </xf>
    <xf numFmtId="0" fontId="28" fillId="2" borderId="0" xfId="4" applyFont="1" applyFill="1" applyBorder="1" applyAlignment="1">
      <alignment horizontal="center" vertical="center"/>
    </xf>
    <xf numFmtId="0" fontId="41" fillId="2" borderId="0" xfId="4" applyFont="1" applyFill="1" applyAlignment="1">
      <alignment horizontal="left" vertical="center"/>
    </xf>
    <xf numFmtId="0" fontId="18" fillId="2" borderId="6" xfId="27" applyFont="1" applyFill="1" applyBorder="1" applyAlignment="1">
      <alignment horizontal="left" vertical="center" wrapText="1"/>
    </xf>
    <xf numFmtId="0" fontId="9" fillId="2" borderId="2" xfId="4" applyFill="1" applyBorder="1" applyAlignment="1">
      <alignment horizontal="center" vertical="center"/>
    </xf>
    <xf numFmtId="0" fontId="18" fillId="2" borderId="0" xfId="4" applyFont="1" applyFill="1" applyAlignment="1">
      <alignment horizontal="left" vertical="center" wrapText="1"/>
    </xf>
    <xf numFmtId="0" fontId="28" fillId="0" borderId="0" xfId="4" applyFont="1" applyFill="1" applyAlignment="1">
      <alignment horizontal="left" vertical="center" wrapText="1"/>
    </xf>
    <xf numFmtId="0" fontId="9" fillId="2" borderId="0" xfId="24" applyFill="1" applyAlignment="1">
      <alignment horizontal="left" vertical="center" wrapText="1"/>
    </xf>
    <xf numFmtId="0" fontId="18" fillId="2" borderId="2" xfId="24" applyFont="1" applyFill="1" applyBorder="1" applyAlignment="1">
      <alignment horizontal="right" vertical="center"/>
    </xf>
    <xf numFmtId="0" fontId="18" fillId="0" borderId="2" xfId="4" applyFont="1" applyBorder="1" applyAlignment="1">
      <alignment horizontal="right" vertical="center"/>
    </xf>
    <xf numFmtId="0" fontId="18" fillId="0" borderId="6" xfId="29" applyFont="1" applyFill="1" applyBorder="1" applyAlignment="1">
      <alignment horizontal="left" vertical="center" wrapText="1"/>
    </xf>
    <xf numFmtId="0" fontId="18" fillId="0" borderId="0" xfId="17" applyFont="1" applyFill="1" applyBorder="1" applyAlignment="1">
      <alignment horizontal="right" vertical="center"/>
    </xf>
    <xf numFmtId="0" fontId="43" fillId="0" borderId="0" xfId="17" applyFont="1" applyFill="1" applyAlignment="1">
      <alignment horizontal="center" vertical="center"/>
    </xf>
    <xf numFmtId="0" fontId="20" fillId="0" borderId="6" xfId="17" applyFont="1" applyFill="1" applyBorder="1" applyAlignment="1">
      <alignment horizontal="left" vertical="center" wrapText="1"/>
    </xf>
    <xf numFmtId="0" fontId="20" fillId="0" borderId="0" xfId="17" applyFont="1" applyFill="1" applyAlignment="1">
      <alignment horizontal="left" vertical="center" wrapText="1"/>
    </xf>
    <xf numFmtId="0" fontId="9" fillId="0" borderId="0" xfId="17" applyFont="1" applyFill="1" applyAlignment="1">
      <alignment horizontal="left" vertical="center" wrapText="1"/>
    </xf>
    <xf numFmtId="0" fontId="33" fillId="2" borderId="1" xfId="17" applyFont="1" applyFill="1" applyBorder="1" applyAlignment="1">
      <alignment horizontal="center" vertical="center" wrapText="1"/>
    </xf>
    <xf numFmtId="176" fontId="4" fillId="2" borderId="1" xfId="17" applyNumberFormat="1" applyFont="1" applyFill="1" applyBorder="1" applyAlignment="1">
      <alignment horizontal="center" vertical="center" wrapText="1"/>
    </xf>
    <xf numFmtId="176" fontId="33" fillId="2" borderId="1" xfId="17" applyNumberFormat="1" applyFont="1" applyFill="1" applyBorder="1" applyAlignment="1">
      <alignment horizontal="center" vertical="center" wrapText="1"/>
    </xf>
    <xf numFmtId="0" fontId="29" fillId="2" borderId="2" xfId="17" applyFill="1" applyBorder="1" applyAlignment="1">
      <alignment horizontal="center" vertical="center"/>
    </xf>
    <xf numFmtId="0" fontId="6" fillId="0" borderId="0" xfId="17" applyFont="1" applyFill="1" applyBorder="1" applyAlignment="1">
      <alignment horizontal="center" vertical="center"/>
    </xf>
    <xf numFmtId="0" fontId="34" fillId="0" borderId="0" xfId="17" applyFont="1" applyFill="1" applyBorder="1" applyAlignment="1">
      <alignment horizontal="center" vertical="center"/>
    </xf>
    <xf numFmtId="0" fontId="6" fillId="0" borderId="0" xfId="0" applyFont="1" applyFill="1" applyBorder="1" applyAlignment="1">
      <alignment horizontal="center" vertical="center"/>
    </xf>
    <xf numFmtId="0" fontId="9" fillId="2" borderId="0" xfId="17" applyFont="1" applyFill="1" applyAlignment="1">
      <alignment horizontal="left" vertical="center" wrapText="1"/>
    </xf>
    <xf numFmtId="0" fontId="9" fillId="0" borderId="2" xfId="4" applyFill="1" applyBorder="1" applyAlignment="1">
      <alignment horizontal="center" vertical="center"/>
    </xf>
    <xf numFmtId="176" fontId="38" fillId="0" borderId="1" xfId="1" applyNumberFormat="1" applyFont="1" applyFill="1" applyBorder="1" applyAlignment="1" applyProtection="1">
      <alignment horizontal="center" vertical="center" wrapText="1"/>
      <protection locked="0"/>
    </xf>
    <xf numFmtId="0" fontId="9" fillId="2" borderId="0" xfId="29" applyFont="1" applyFill="1" applyAlignment="1">
      <alignment horizontal="left" vertical="center" wrapText="1"/>
    </xf>
    <xf numFmtId="0" fontId="18" fillId="0" borderId="0" xfId="27" applyFont="1" applyFill="1" applyAlignment="1">
      <alignment horizontal="left" vertical="center" wrapText="1"/>
    </xf>
    <xf numFmtId="0" fontId="9" fillId="0" borderId="0" xfId="27" applyFill="1" applyAlignment="1">
      <alignment horizontal="left" vertical="center" wrapText="1"/>
    </xf>
    <xf numFmtId="0" fontId="9" fillId="2" borderId="0" xfId="27" applyFill="1" applyAlignment="1">
      <alignment horizontal="left" vertical="center" wrapText="1"/>
    </xf>
    <xf numFmtId="0" fontId="53" fillId="0" borderId="0" xfId="66" applyFont="1" applyBorder="1" applyAlignment="1">
      <alignment horizontal="center" vertical="center" wrapText="1"/>
    </xf>
    <xf numFmtId="0" fontId="77" fillId="0" borderId="0" xfId="66" applyFont="1" applyBorder="1" applyAlignment="1">
      <alignment horizontal="right" vertical="center" wrapText="1"/>
    </xf>
    <xf numFmtId="0" fontId="77" fillId="0" borderId="0" xfId="66" applyFont="1" applyBorder="1" applyAlignment="1">
      <alignment vertical="center" wrapText="1"/>
    </xf>
    <xf numFmtId="0" fontId="77" fillId="0" borderId="0" xfId="64" applyFont="1" applyBorder="1" applyAlignment="1">
      <alignment vertical="center" wrapText="1"/>
    </xf>
    <xf numFmtId="0" fontId="53" fillId="0" borderId="0" xfId="64" applyFont="1" applyBorder="1" applyAlignment="1">
      <alignment horizontal="center" vertical="center" wrapText="1"/>
    </xf>
    <xf numFmtId="0" fontId="78" fillId="0" borderId="1" xfId="64" applyFont="1" applyBorder="1" applyAlignment="1">
      <alignment horizontal="center" vertical="center" wrapText="1"/>
    </xf>
    <xf numFmtId="0" fontId="22" fillId="0" borderId="0" xfId="65" applyFont="1" applyBorder="1" applyAlignment="1">
      <alignment horizontal="right" vertical="center" wrapText="1"/>
    </xf>
    <xf numFmtId="0" fontId="93" fillId="0" borderId="0" xfId="65" applyFont="1" applyBorder="1" applyAlignment="1">
      <alignment vertical="center" wrapText="1"/>
    </xf>
    <xf numFmtId="0" fontId="53" fillId="0" borderId="0" xfId="65" applyFont="1" applyBorder="1" applyAlignment="1">
      <alignment horizontal="center" vertical="center" wrapText="1"/>
    </xf>
    <xf numFmtId="0" fontId="4" fillId="0" borderId="0" xfId="8" applyFont="1" applyFill="1" applyBorder="1" applyAlignment="1">
      <alignment horizontal="center" vertical="center"/>
    </xf>
  </cellXfs>
  <cellStyles count="71">
    <cellStyle name="百分比" xfId="68" builtinId="5"/>
    <cellStyle name="百分比 2" xfId="31"/>
    <cellStyle name="标题 1 2" xfId="44"/>
    <cellStyle name="标题 2 2" xfId="45"/>
    <cellStyle name="标题 3 2" xfId="46"/>
    <cellStyle name="标题 4 2" xfId="47"/>
    <cellStyle name="标题 5" xfId="43"/>
    <cellStyle name="差 2" xfId="48"/>
    <cellStyle name="常规" xfId="0" builtinId="0"/>
    <cellStyle name="常规 10" xfId="8"/>
    <cellStyle name="常规 10 2" xfId="62"/>
    <cellStyle name="常规 2" xfId="4"/>
    <cellStyle name="常规 2 2" xfId="14"/>
    <cellStyle name="常规 2 2 2" xfId="23"/>
    <cellStyle name="常规 2 2 3" xfId="24"/>
    <cellStyle name="常规 2 3" xfId="17"/>
    <cellStyle name="常规 2 3 2" xfId="29"/>
    <cellStyle name="常规 2 4" xfId="19"/>
    <cellStyle name="常规 2 5" xfId="28"/>
    <cellStyle name="常规 2 6" xfId="30"/>
    <cellStyle name="常规 2 6 2" xfId="32"/>
    <cellStyle name="常规 2 7" xfId="33"/>
    <cellStyle name="常规 2 8" xfId="60"/>
    <cellStyle name="常规 2 9" xfId="65"/>
    <cellStyle name="常规 3" xfId="9"/>
    <cellStyle name="常规 3 2" xfId="7"/>
    <cellStyle name="常规 3 2 2" xfId="61"/>
    <cellStyle name="常规 3 3" xfId="25"/>
    <cellStyle name="常规 3 4" xfId="27"/>
    <cellStyle name="常规 4" xfId="13"/>
    <cellStyle name="常规 4 2" xfId="18"/>
    <cellStyle name="常规 4 2 2" xfId="22"/>
    <cellStyle name="常规 4 2 3" xfId="63"/>
    <cellStyle name="常规 4 3" xfId="21"/>
    <cellStyle name="常规 46" xfId="42"/>
    <cellStyle name="常规 5" xfId="20"/>
    <cellStyle name="常规 6" xfId="34"/>
    <cellStyle name="常规 6 2" xfId="66"/>
    <cellStyle name="常规 7" xfId="64"/>
    <cellStyle name="常规 9" xfId="2"/>
    <cellStyle name="常规_2007人代会数据 2" xfId="1"/>
    <cellStyle name="常规_区与乡镇资金往来表" xfId="69"/>
    <cellStyle name="好 2" xfId="49"/>
    <cellStyle name="汇总 2" xfId="50"/>
    <cellStyle name="计算 2" xfId="51"/>
    <cellStyle name="检查单元格 2" xfId="52"/>
    <cellStyle name="解释性文本 2" xfId="53"/>
    <cellStyle name="警告文本 2" xfId="54"/>
    <cellStyle name="链接单元格 2" xfId="55"/>
    <cellStyle name="千位分隔" xfId="70" builtinId="3"/>
    <cellStyle name="千位分隔 2" xfId="5"/>
    <cellStyle name="千位分隔 2 2" xfId="35"/>
    <cellStyle name="千位分隔 2 3" xfId="36"/>
    <cellStyle name="千位分隔 2 3 2 2 2" xfId="3"/>
    <cellStyle name="千位分隔 2 3 2 2 2 2" xfId="6"/>
    <cellStyle name="千位分隔 2 3 2 2 2 3" xfId="11"/>
    <cellStyle name="千位分隔 2 4 2" xfId="12"/>
    <cellStyle name="千位分隔[0]" xfId="67" builtinId="6"/>
    <cellStyle name="千位分隔[0] 2" xfId="10"/>
    <cellStyle name="千位分隔[0] 3" xfId="15"/>
    <cellStyle name="千位分隔[0] 3 2" xfId="26"/>
    <cellStyle name="千位分隔[0] 4" xfId="37"/>
    <cellStyle name="千位分隔[0] 5" xfId="38"/>
    <cellStyle name="千位分隔[0] 6" xfId="39"/>
    <cellStyle name="千位分隔[0] 6 2" xfId="40"/>
    <cellStyle name="千位分隔[0] 7" xfId="41"/>
    <cellStyle name="适中 2" xfId="56"/>
    <cellStyle name="输出 2" xfId="57"/>
    <cellStyle name="输入 2" xfId="58"/>
    <cellStyle name="样式 1" xfId="16"/>
    <cellStyle name="注释 2" xfId="59"/>
  </cellStyles>
  <dxfs count="0"/>
  <tableStyles count="0" defaultTableStyle="TableStyleMedium9" defaultPivotStyle="PivotStyleLight16"/>
  <colors>
    <mruColors>
      <color rgb="FF00FF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H20"/>
  <sheetViews>
    <sheetView tabSelected="1" workbookViewId="0">
      <selection activeCell="D19" sqref="D19"/>
    </sheetView>
  </sheetViews>
  <sheetFormatPr defaultRowHeight="13.5"/>
  <cols>
    <col min="1" max="7" width="12.5" customWidth="1"/>
    <col min="8" max="8" width="13.875" customWidth="1"/>
  </cols>
  <sheetData>
    <row r="1" spans="1:8" ht="31.5" customHeight="1">
      <c r="A1" s="339" t="s">
        <v>1266</v>
      </c>
    </row>
    <row r="2" spans="1:8" ht="20.25">
      <c r="A2" s="340"/>
    </row>
    <row r="3" spans="1:8" ht="22.5">
      <c r="A3" s="337"/>
    </row>
    <row r="4" spans="1:8" ht="22.5">
      <c r="A4" s="337"/>
    </row>
    <row r="5" spans="1:8" ht="22.5">
      <c r="A5" s="337"/>
    </row>
    <row r="6" spans="1:8" ht="22.5">
      <c r="A6" s="337"/>
    </row>
    <row r="7" spans="1:8" ht="22.5">
      <c r="A7" s="337"/>
    </row>
    <row r="8" spans="1:8" ht="31.5">
      <c r="A8" s="341"/>
    </row>
    <row r="9" spans="1:8" ht="81" customHeight="1">
      <c r="A9" s="366" t="s">
        <v>1307</v>
      </c>
      <c r="B9" s="366"/>
      <c r="C9" s="366"/>
      <c r="D9" s="366"/>
      <c r="E9" s="366"/>
      <c r="F9" s="366"/>
      <c r="G9" s="366"/>
      <c r="H9" s="366"/>
    </row>
    <row r="10" spans="1:8" ht="28.5">
      <c r="A10" s="342"/>
    </row>
    <row r="11" spans="1:8" ht="28.5">
      <c r="A11" s="342"/>
    </row>
    <row r="12" spans="1:8" ht="28.5">
      <c r="A12" s="342"/>
    </row>
    <row r="13" spans="1:8" ht="28.5">
      <c r="A13" s="342"/>
    </row>
    <row r="14" spans="1:8" ht="28.5">
      <c r="A14" s="342"/>
    </row>
    <row r="15" spans="1:8" ht="28.5">
      <c r="A15" s="342"/>
    </row>
    <row r="16" spans="1:8" ht="28.5">
      <c r="A16" s="342"/>
    </row>
    <row r="17" spans="1:8" ht="28.5">
      <c r="A17" s="342"/>
    </row>
    <row r="18" spans="1:8" ht="22.5">
      <c r="A18" s="337"/>
    </row>
    <row r="19" spans="1:8" ht="22.5">
      <c r="A19" s="337"/>
    </row>
    <row r="20" spans="1:8" ht="20.25">
      <c r="A20" s="367">
        <v>43831</v>
      </c>
      <c r="B20" s="367"/>
      <c r="C20" s="367"/>
      <c r="D20" s="367"/>
      <c r="E20" s="367"/>
      <c r="F20" s="367"/>
      <c r="G20" s="367"/>
      <c r="H20" s="367"/>
    </row>
  </sheetData>
  <mergeCells count="2">
    <mergeCell ref="A9:H9"/>
    <mergeCell ref="A20:H20"/>
  </mergeCells>
  <phoneticPr fontId="1" type="noConversion"/>
  <printOptions horizontalCentered="1"/>
  <pageMargins left="0.11811023622047245" right="0.15748031496062992" top="0.74803149606299213" bottom="0.74803149606299213" header="0.31496062992125984" footer="0.31496062992125984"/>
  <pageSetup paperSize="9" orientation="portrait" horizontalDpi="4294967293" verticalDpi="0" r:id="rId1"/>
</worksheet>
</file>

<file path=xl/worksheets/sheet10.xml><?xml version="1.0" encoding="utf-8"?>
<worksheet xmlns="http://schemas.openxmlformats.org/spreadsheetml/2006/main" xmlns:r="http://schemas.openxmlformats.org/officeDocument/2006/relationships">
  <sheetPr codeName="Sheet6">
    <pageSetUpPr fitToPage="1"/>
  </sheetPr>
  <dimension ref="A1:M56"/>
  <sheetViews>
    <sheetView showZeros="0" zoomScaleSheetLayoutView="130" workbookViewId="0">
      <pane xSplit="1" ySplit="4" topLeftCell="B5" activePane="bottomRight" state="frozen"/>
      <selection activeCell="C31" sqref="C31"/>
      <selection pane="topRight" activeCell="C31" sqref="C31"/>
      <selection pane="bottomLeft" activeCell="C31" sqref="C31"/>
      <selection pane="bottomRight" activeCell="C31" sqref="C31"/>
    </sheetView>
  </sheetViews>
  <sheetFormatPr defaultColWidth="9" defaultRowHeight="14.25"/>
  <cols>
    <col min="1" max="1" width="39.125" style="154" customWidth="1"/>
    <col min="2" max="5" width="11.125" style="155" customWidth="1"/>
    <col min="6" max="6" width="11.75" style="155" customWidth="1"/>
    <col min="7" max="7" width="35.125" style="156" bestFit="1" customWidth="1"/>
    <col min="8" max="11" width="11.125" style="155" customWidth="1"/>
    <col min="12" max="12" width="11.75" style="155" customWidth="1"/>
    <col min="13" max="16384" width="9" style="144"/>
  </cols>
  <sheetData>
    <row r="1" spans="1:13" ht="18" customHeight="1">
      <c r="A1" s="385" t="s">
        <v>302</v>
      </c>
      <c r="B1" s="385"/>
      <c r="C1" s="385"/>
      <c r="D1" s="385"/>
      <c r="E1" s="385"/>
      <c r="F1" s="385"/>
      <c r="G1" s="385"/>
      <c r="H1" s="143"/>
      <c r="I1" s="143"/>
      <c r="J1" s="143"/>
      <c r="K1" s="143"/>
      <c r="L1" s="143"/>
    </row>
    <row r="2" spans="1:13" ht="33" customHeight="1">
      <c r="A2" s="383" t="s">
        <v>420</v>
      </c>
      <c r="B2" s="383"/>
      <c r="C2" s="383"/>
      <c r="D2" s="383"/>
      <c r="E2" s="383"/>
      <c r="F2" s="383"/>
      <c r="G2" s="383"/>
      <c r="H2" s="383"/>
      <c r="I2" s="383"/>
      <c r="J2" s="383"/>
      <c r="K2" s="383"/>
      <c r="L2" s="383"/>
    </row>
    <row r="3" spans="1:13" ht="20.25" customHeight="1">
      <c r="A3" s="387" t="s">
        <v>42</v>
      </c>
      <c r="B3" s="387"/>
      <c r="C3" s="387"/>
      <c r="D3" s="387"/>
      <c r="E3" s="387"/>
      <c r="F3" s="387"/>
      <c r="G3" s="387"/>
      <c r="H3" s="145"/>
      <c r="I3" s="145"/>
      <c r="J3" s="145"/>
      <c r="K3" s="145"/>
      <c r="L3" s="146" t="s">
        <v>32</v>
      </c>
    </row>
    <row r="4" spans="1:13" ht="56.25">
      <c r="A4" s="147" t="s">
        <v>38</v>
      </c>
      <c r="B4" s="134" t="s">
        <v>221</v>
      </c>
      <c r="C4" s="134" t="s">
        <v>245</v>
      </c>
      <c r="D4" s="134" t="s">
        <v>41</v>
      </c>
      <c r="E4" s="134" t="s">
        <v>1195</v>
      </c>
      <c r="F4" s="135" t="s">
        <v>1194</v>
      </c>
      <c r="G4" s="147" t="s">
        <v>40</v>
      </c>
      <c r="H4" s="134" t="s">
        <v>221</v>
      </c>
      <c r="I4" s="134" t="s">
        <v>245</v>
      </c>
      <c r="J4" s="134" t="s">
        <v>41</v>
      </c>
      <c r="K4" s="134" t="s">
        <v>1195</v>
      </c>
      <c r="L4" s="135" t="s">
        <v>237</v>
      </c>
    </row>
    <row r="5" spans="1:13" ht="20.100000000000001" customHeight="1">
      <c r="A5" s="147" t="s">
        <v>39</v>
      </c>
      <c r="B5" s="257">
        <v>523078</v>
      </c>
      <c r="C5" s="257">
        <v>978078</v>
      </c>
      <c r="D5" s="257">
        <v>1098153</v>
      </c>
      <c r="E5" s="148"/>
      <c r="F5" s="149"/>
      <c r="G5" s="147" t="s">
        <v>39</v>
      </c>
      <c r="H5" s="257">
        <v>523078</v>
      </c>
      <c r="I5" s="257">
        <v>978078</v>
      </c>
      <c r="J5" s="257">
        <v>1098153</v>
      </c>
      <c r="K5" s="148"/>
      <c r="L5" s="149"/>
    </row>
    <row r="6" spans="1:13" ht="20.100000000000001" customHeight="1">
      <c r="A6" s="150" t="s">
        <v>3</v>
      </c>
      <c r="B6" s="257">
        <v>145000</v>
      </c>
      <c r="C6" s="257">
        <v>400000</v>
      </c>
      <c r="D6" s="257">
        <v>422834</v>
      </c>
      <c r="E6" s="244">
        <v>1.0570850000000001</v>
      </c>
      <c r="F6" s="244">
        <v>0.3493941299054415</v>
      </c>
      <c r="G6" s="150" t="s">
        <v>4</v>
      </c>
      <c r="H6" s="257">
        <v>342517</v>
      </c>
      <c r="I6" s="257">
        <v>790276</v>
      </c>
      <c r="J6" s="257">
        <v>526325</v>
      </c>
      <c r="K6" s="244">
        <v>0.66600149821075172</v>
      </c>
      <c r="L6" s="244">
        <v>0.43785394851508941</v>
      </c>
    </row>
    <row r="7" spans="1:13" ht="20.100000000000001" customHeight="1">
      <c r="A7" s="137" t="s">
        <v>89</v>
      </c>
      <c r="B7" s="138"/>
      <c r="C7" s="138"/>
      <c r="D7" s="138"/>
      <c r="E7" s="138"/>
      <c r="F7" s="139"/>
      <c r="G7" s="56" t="s">
        <v>347</v>
      </c>
      <c r="H7" s="235">
        <v>77</v>
      </c>
      <c r="I7" s="235">
        <v>77</v>
      </c>
      <c r="J7" s="235">
        <v>92</v>
      </c>
      <c r="K7" s="241">
        <v>1.1948051948051948</v>
      </c>
      <c r="L7" s="241">
        <v>-0.9474285714285714</v>
      </c>
      <c r="M7" s="144">
        <v>0</v>
      </c>
    </row>
    <row r="8" spans="1:13" ht="20.100000000000001" customHeight="1">
      <c r="A8" s="56" t="s">
        <v>90</v>
      </c>
      <c r="B8" s="138"/>
      <c r="C8" s="138"/>
      <c r="D8" s="138"/>
      <c r="E8" s="138"/>
      <c r="F8" s="139"/>
      <c r="G8" s="56" t="s">
        <v>67</v>
      </c>
      <c r="H8" s="235">
        <v>3939</v>
      </c>
      <c r="I8" s="235">
        <v>3939</v>
      </c>
      <c r="J8" s="235">
        <v>4555</v>
      </c>
      <c r="K8" s="241">
        <v>1.1563848692561565</v>
      </c>
      <c r="L8" s="241"/>
    </row>
    <row r="9" spans="1:13" ht="20.100000000000001" customHeight="1">
      <c r="A9" s="56" t="s">
        <v>91</v>
      </c>
      <c r="B9" s="138"/>
      <c r="C9" s="138"/>
      <c r="D9" s="138"/>
      <c r="E9" s="138"/>
      <c r="F9" s="139"/>
      <c r="G9" s="56" t="s">
        <v>401</v>
      </c>
      <c r="H9" s="235">
        <v>163229</v>
      </c>
      <c r="I9" s="235">
        <v>610988</v>
      </c>
      <c r="J9" s="235">
        <v>350752</v>
      </c>
      <c r="K9" s="241">
        <v>0.57407346789134972</v>
      </c>
      <c r="L9" s="241">
        <v>0.1291669483531801</v>
      </c>
    </row>
    <row r="10" spans="1:13" ht="20.100000000000001" customHeight="1">
      <c r="A10" s="56" t="s">
        <v>116</v>
      </c>
      <c r="B10" s="235"/>
      <c r="C10" s="235"/>
      <c r="D10" s="235"/>
      <c r="E10" s="138"/>
      <c r="F10" s="139"/>
      <c r="G10" s="56" t="s">
        <v>68</v>
      </c>
      <c r="H10" s="235">
        <v>159506</v>
      </c>
      <c r="I10" s="235">
        <v>159506</v>
      </c>
      <c r="J10" s="235">
        <v>50039</v>
      </c>
      <c r="K10" s="241">
        <v>0.3137123368399935</v>
      </c>
      <c r="L10" s="241">
        <v>0.27918093972084468</v>
      </c>
    </row>
    <row r="11" spans="1:13" ht="20.100000000000001" customHeight="1">
      <c r="A11" s="56" t="s">
        <v>117</v>
      </c>
      <c r="B11" s="235">
        <v>4920</v>
      </c>
      <c r="C11" s="235">
        <v>18720</v>
      </c>
      <c r="D11" s="235">
        <v>18861</v>
      </c>
      <c r="E11" s="241">
        <v>1.0075320512820514</v>
      </c>
      <c r="F11" s="241">
        <v>0.33058201058201053</v>
      </c>
      <c r="G11" s="56" t="s">
        <v>69</v>
      </c>
      <c r="H11" s="235"/>
      <c r="I11" s="235"/>
      <c r="J11" s="235"/>
      <c r="K11" s="241"/>
      <c r="L11" s="241"/>
    </row>
    <row r="12" spans="1:13" ht="20.100000000000001" customHeight="1">
      <c r="A12" s="56" t="s">
        <v>118</v>
      </c>
      <c r="B12" s="235">
        <v>240</v>
      </c>
      <c r="C12" s="235">
        <v>1440</v>
      </c>
      <c r="D12" s="235">
        <v>1227</v>
      </c>
      <c r="E12" s="241">
        <v>0.8520833333333333</v>
      </c>
      <c r="F12" s="241">
        <v>0.80176211453744495</v>
      </c>
      <c r="G12" s="56" t="s">
        <v>92</v>
      </c>
      <c r="H12" s="235">
        <v>447</v>
      </c>
      <c r="I12" s="235">
        <v>447</v>
      </c>
      <c r="J12" s="235">
        <v>103273</v>
      </c>
      <c r="K12" s="241">
        <v>231.03579418344518</v>
      </c>
      <c r="L12" s="241">
        <v>29.71772754312909</v>
      </c>
    </row>
    <row r="13" spans="1:13" ht="20.100000000000001" customHeight="1">
      <c r="A13" s="56" t="s">
        <v>119</v>
      </c>
      <c r="B13" s="235">
        <v>114840</v>
      </c>
      <c r="C13" s="235">
        <v>354840</v>
      </c>
      <c r="D13" s="235">
        <v>366139</v>
      </c>
      <c r="E13" s="241">
        <v>1.0318425205726525</v>
      </c>
      <c r="F13" s="241">
        <v>0.34122745322138703</v>
      </c>
      <c r="G13" s="56" t="s">
        <v>93</v>
      </c>
      <c r="H13" s="235">
        <v>15319</v>
      </c>
      <c r="I13" s="235">
        <v>15319</v>
      </c>
      <c r="J13" s="235">
        <v>17610</v>
      </c>
      <c r="K13" s="241">
        <v>1.1495528428748614</v>
      </c>
      <c r="L13" s="241">
        <v>0.57386719099115213</v>
      </c>
    </row>
    <row r="14" spans="1:13" ht="20.100000000000001" customHeight="1">
      <c r="A14" s="56" t="s">
        <v>120</v>
      </c>
      <c r="B14" s="235"/>
      <c r="C14" s="235"/>
      <c r="D14" s="235"/>
      <c r="E14" s="138"/>
      <c r="F14" s="139"/>
      <c r="G14" s="56" t="s">
        <v>94</v>
      </c>
      <c r="H14" s="235"/>
      <c r="I14" s="235"/>
      <c r="J14" s="235">
        <v>4</v>
      </c>
      <c r="K14" s="241"/>
      <c r="L14" s="241">
        <v>3</v>
      </c>
    </row>
    <row r="15" spans="1:13" ht="20.100000000000001" customHeight="1">
      <c r="A15" s="56" t="s">
        <v>121</v>
      </c>
      <c r="B15" s="235"/>
      <c r="C15" s="235"/>
      <c r="D15" s="235"/>
      <c r="E15" s="138"/>
      <c r="F15" s="139"/>
      <c r="G15" s="56"/>
      <c r="H15" s="235"/>
      <c r="I15" s="235"/>
      <c r="J15" s="235"/>
      <c r="K15" s="138"/>
      <c r="L15" s="139"/>
    </row>
    <row r="16" spans="1:13" ht="20.100000000000001" customHeight="1">
      <c r="A16" s="56" t="s">
        <v>122</v>
      </c>
      <c r="B16" s="235"/>
      <c r="C16" s="235"/>
      <c r="D16" s="235"/>
      <c r="E16" s="138"/>
      <c r="F16" s="139"/>
      <c r="G16" s="56"/>
      <c r="H16" s="235"/>
      <c r="I16" s="235"/>
      <c r="J16" s="235"/>
      <c r="K16" s="138"/>
      <c r="L16" s="139"/>
    </row>
    <row r="17" spans="1:12" ht="20.100000000000001" customHeight="1">
      <c r="A17" s="151" t="s">
        <v>123</v>
      </c>
      <c r="B17" s="235"/>
      <c r="C17" s="235"/>
      <c r="D17" s="235">
        <v>1200</v>
      </c>
      <c r="E17" s="241"/>
      <c r="F17" s="241"/>
      <c r="G17" s="56"/>
      <c r="H17" s="235"/>
      <c r="I17" s="235"/>
      <c r="J17" s="235"/>
      <c r="K17" s="138"/>
      <c r="L17" s="139"/>
    </row>
    <row r="18" spans="1:12" ht="20.100000000000001" customHeight="1">
      <c r="A18" s="151" t="s">
        <v>124</v>
      </c>
      <c r="B18" s="235"/>
      <c r="C18" s="235"/>
      <c r="D18" s="235"/>
      <c r="E18" s="138"/>
      <c r="F18" s="139"/>
      <c r="G18" s="56"/>
      <c r="H18" s="235"/>
      <c r="I18" s="235"/>
      <c r="J18" s="235"/>
      <c r="K18" s="138"/>
      <c r="L18" s="139"/>
    </row>
    <row r="19" spans="1:12" ht="20.100000000000001" customHeight="1">
      <c r="A19" s="151" t="s">
        <v>346</v>
      </c>
      <c r="B19" s="235">
        <v>25000</v>
      </c>
      <c r="C19" s="235">
        <v>25000</v>
      </c>
      <c r="D19" s="235">
        <v>35407</v>
      </c>
      <c r="E19" s="241">
        <v>1.41628</v>
      </c>
      <c r="F19" s="241">
        <v>0.38812874897087069</v>
      </c>
      <c r="G19" s="56"/>
      <c r="H19" s="235"/>
      <c r="I19" s="235"/>
      <c r="J19" s="235"/>
      <c r="K19" s="152"/>
      <c r="L19" s="139"/>
    </row>
    <row r="20" spans="1:12" ht="20.100000000000001" customHeight="1">
      <c r="A20" s="310" t="s">
        <v>26</v>
      </c>
      <c r="B20" s="311">
        <v>378078</v>
      </c>
      <c r="C20" s="311">
        <v>578078</v>
      </c>
      <c r="D20" s="311">
        <v>675319</v>
      </c>
      <c r="E20" s="312"/>
      <c r="F20" s="307"/>
      <c r="G20" s="310" t="s">
        <v>27</v>
      </c>
      <c r="H20" s="311">
        <v>180561</v>
      </c>
      <c r="I20" s="311">
        <v>187802</v>
      </c>
      <c r="J20" s="311">
        <v>571828</v>
      </c>
      <c r="K20" s="312"/>
      <c r="L20" s="307"/>
    </row>
    <row r="21" spans="1:12" ht="20.100000000000001" customHeight="1">
      <c r="A21" s="313" t="s">
        <v>377</v>
      </c>
      <c r="B21" s="290">
        <v>40735</v>
      </c>
      <c r="C21" s="290">
        <v>40735</v>
      </c>
      <c r="D21" s="290">
        <v>125210</v>
      </c>
      <c r="E21" s="314"/>
      <c r="F21" s="315"/>
      <c r="G21" s="233" t="s">
        <v>393</v>
      </c>
      <c r="H21" s="290">
        <v>9004</v>
      </c>
      <c r="I21" s="290">
        <v>9004</v>
      </c>
      <c r="J21" s="290">
        <v>17061</v>
      </c>
      <c r="K21" s="314"/>
      <c r="L21" s="315"/>
    </row>
    <row r="22" spans="1:12" ht="20.100000000000001" customHeight="1">
      <c r="A22" s="313" t="s">
        <v>416</v>
      </c>
      <c r="B22" s="290">
        <v>11767</v>
      </c>
      <c r="C22" s="290">
        <v>11767</v>
      </c>
      <c r="D22" s="290">
        <v>24533</v>
      </c>
      <c r="E22" s="314"/>
      <c r="F22" s="315"/>
      <c r="G22" s="234" t="s">
        <v>398</v>
      </c>
      <c r="H22" s="290"/>
      <c r="I22" s="290"/>
      <c r="J22" s="290">
        <v>47449</v>
      </c>
      <c r="K22" s="314"/>
      <c r="L22" s="315"/>
    </row>
    <row r="23" spans="1:12" ht="20.100000000000001" customHeight="1">
      <c r="A23" s="309" t="s">
        <v>153</v>
      </c>
      <c r="B23" s="290">
        <v>70000</v>
      </c>
      <c r="C23" s="290">
        <v>270000</v>
      </c>
      <c r="D23" s="290">
        <v>270000</v>
      </c>
      <c r="E23" s="314"/>
      <c r="F23" s="316"/>
      <c r="G23" s="313" t="s">
        <v>399</v>
      </c>
      <c r="H23" s="290">
        <v>101557</v>
      </c>
      <c r="I23" s="290">
        <v>108798</v>
      </c>
      <c r="J23" s="290">
        <v>120029</v>
      </c>
      <c r="K23" s="314"/>
      <c r="L23" s="316"/>
    </row>
    <row r="24" spans="1:12" ht="20.100000000000001" customHeight="1">
      <c r="A24" s="309" t="s">
        <v>62</v>
      </c>
      <c r="B24" s="290"/>
      <c r="C24" s="290">
        <v>200000</v>
      </c>
      <c r="D24" s="290">
        <v>200000</v>
      </c>
      <c r="E24" s="314"/>
      <c r="F24" s="317"/>
      <c r="G24" s="309" t="s">
        <v>400</v>
      </c>
      <c r="H24" s="290">
        <v>70000</v>
      </c>
      <c r="I24" s="290">
        <v>70000</v>
      </c>
      <c r="J24" s="290">
        <v>70000</v>
      </c>
      <c r="K24" s="314"/>
      <c r="L24" s="317"/>
    </row>
    <row r="25" spans="1:12" ht="20.100000000000001" customHeight="1">
      <c r="A25" s="309" t="s">
        <v>306</v>
      </c>
      <c r="B25" s="290">
        <v>70000</v>
      </c>
      <c r="C25" s="290">
        <v>70000</v>
      </c>
      <c r="D25" s="290">
        <v>70000</v>
      </c>
      <c r="E25" s="314"/>
      <c r="F25" s="317"/>
      <c r="G25" s="313" t="s">
        <v>70</v>
      </c>
      <c r="H25" s="290"/>
      <c r="I25" s="290"/>
      <c r="J25" s="290">
        <v>317289</v>
      </c>
      <c r="K25" s="314"/>
      <c r="L25" s="317"/>
    </row>
    <row r="26" spans="1:12" ht="20.100000000000001" customHeight="1">
      <c r="A26" s="313" t="s">
        <v>64</v>
      </c>
      <c r="B26" s="290">
        <v>255576</v>
      </c>
      <c r="C26" s="290">
        <v>255576</v>
      </c>
      <c r="D26" s="290">
        <v>255576</v>
      </c>
      <c r="E26" s="314"/>
      <c r="F26" s="317"/>
      <c r="G26" s="309"/>
      <c r="H26" s="290"/>
      <c r="I26" s="290"/>
      <c r="J26" s="290"/>
      <c r="K26" s="314"/>
      <c r="L26" s="317"/>
    </row>
    <row r="27" spans="1:12" ht="20.100000000000001" customHeight="1">
      <c r="A27" s="313"/>
      <c r="B27" s="290"/>
      <c r="C27" s="290"/>
      <c r="D27" s="290"/>
      <c r="E27" s="314"/>
      <c r="F27" s="317"/>
      <c r="G27" s="313"/>
      <c r="H27" s="290"/>
      <c r="I27" s="290"/>
      <c r="J27" s="290"/>
      <c r="K27" s="314"/>
      <c r="L27" s="317"/>
    </row>
    <row r="28" spans="1:12" ht="37.5" customHeight="1">
      <c r="A28" s="388" t="s">
        <v>1235</v>
      </c>
      <c r="B28" s="388"/>
      <c r="C28" s="388"/>
      <c r="D28" s="388"/>
      <c r="E28" s="388"/>
      <c r="F28" s="388"/>
      <c r="G28" s="388"/>
      <c r="H28" s="388"/>
      <c r="I28" s="388"/>
      <c r="J28" s="388"/>
      <c r="K28" s="388"/>
      <c r="L28" s="388"/>
    </row>
    <row r="29" spans="1:12" ht="20.100000000000001" customHeight="1">
      <c r="F29" s="144"/>
      <c r="L29" s="144"/>
    </row>
    <row r="30" spans="1:12" ht="20.100000000000001" customHeight="1">
      <c r="F30" s="144"/>
      <c r="L30" s="144"/>
    </row>
    <row r="31" spans="1:12" ht="20.100000000000001" customHeight="1"/>
    <row r="32" spans="1:12"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spans="2:12" ht="20.100000000000001" customHeight="1"/>
    <row r="50" spans="2:12" s="154" customFormat="1" ht="20.100000000000001" customHeight="1">
      <c r="B50" s="155"/>
      <c r="C50" s="155"/>
      <c r="D50" s="155"/>
      <c r="E50" s="155"/>
      <c r="F50" s="155"/>
      <c r="G50" s="156"/>
      <c r="H50" s="155"/>
      <c r="I50" s="155"/>
      <c r="J50" s="155"/>
      <c r="K50" s="155"/>
      <c r="L50" s="155"/>
    </row>
    <row r="51" spans="2:12" s="154" customFormat="1" ht="20.100000000000001" customHeight="1">
      <c r="B51" s="155"/>
      <c r="C51" s="155"/>
      <c r="D51" s="155"/>
      <c r="E51" s="155"/>
      <c r="F51" s="155"/>
      <c r="G51" s="156"/>
      <c r="H51" s="155"/>
      <c r="I51" s="155"/>
      <c r="J51" s="155"/>
      <c r="K51" s="155"/>
      <c r="L51" s="155"/>
    </row>
    <row r="52" spans="2:12" s="154" customFormat="1" ht="20.100000000000001" customHeight="1">
      <c r="B52" s="155"/>
      <c r="C52" s="155"/>
      <c r="D52" s="155"/>
      <c r="E52" s="155"/>
      <c r="F52" s="155"/>
      <c r="G52" s="156"/>
      <c r="H52" s="155"/>
      <c r="I52" s="155"/>
      <c r="J52" s="155"/>
      <c r="K52" s="155"/>
      <c r="L52" s="155"/>
    </row>
    <row r="53" spans="2:12" s="154" customFormat="1" ht="20.100000000000001" customHeight="1">
      <c r="B53" s="155"/>
      <c r="C53" s="155"/>
      <c r="D53" s="155"/>
      <c r="E53" s="155"/>
      <c r="F53" s="155"/>
      <c r="G53" s="156"/>
      <c r="H53" s="155"/>
      <c r="I53" s="155"/>
      <c r="J53" s="155"/>
      <c r="K53" s="155"/>
      <c r="L53" s="155"/>
    </row>
    <row r="54" spans="2:12" s="154" customFormat="1" ht="20.100000000000001" customHeight="1">
      <c r="B54" s="155"/>
      <c r="C54" s="155"/>
      <c r="D54" s="155"/>
      <c r="E54" s="155"/>
      <c r="F54" s="155"/>
      <c r="G54" s="156"/>
      <c r="H54" s="155"/>
      <c r="I54" s="155"/>
      <c r="J54" s="155"/>
      <c r="K54" s="155"/>
      <c r="L54" s="155"/>
    </row>
    <row r="55" spans="2:12" s="154" customFormat="1" ht="20.100000000000001" customHeight="1">
      <c r="B55" s="155"/>
      <c r="C55" s="155"/>
      <c r="D55" s="155"/>
      <c r="E55" s="155"/>
      <c r="F55" s="155"/>
      <c r="G55" s="156"/>
      <c r="H55" s="155"/>
      <c r="I55" s="155"/>
      <c r="J55" s="155"/>
      <c r="K55" s="155"/>
      <c r="L55" s="155"/>
    </row>
    <row r="56" spans="2:12" s="154" customFormat="1" ht="20.100000000000001" customHeight="1">
      <c r="B56" s="155"/>
      <c r="C56" s="155"/>
      <c r="D56" s="155"/>
      <c r="E56" s="155"/>
      <c r="F56" s="155"/>
      <c r="G56" s="156"/>
      <c r="H56" s="155"/>
      <c r="I56" s="155"/>
      <c r="J56" s="155"/>
      <c r="K56" s="155"/>
      <c r="L56" s="155"/>
    </row>
  </sheetData>
  <mergeCells count="4">
    <mergeCell ref="A2:L2"/>
    <mergeCell ref="A3:G3"/>
    <mergeCell ref="A28:L28"/>
    <mergeCell ref="A1:G1"/>
  </mergeCells>
  <phoneticPr fontId="3" type="noConversion"/>
  <printOptions horizontalCentered="1"/>
  <pageMargins left="0.15748031496062992" right="0.15748031496062992" top="0.51181102362204722" bottom="0.31496062992125984" header="0.31496062992125984" footer="0.31496062992125984"/>
  <pageSetup paperSize="9" scale="79" fitToHeight="0" orientation="landscape" blackAndWhite="1" errors="blank" r:id="rId1"/>
  <headerFooter alignWithMargins="0">
    <oddFooter>&amp;C&amp;P</oddFooter>
  </headerFooter>
</worksheet>
</file>

<file path=xl/worksheets/sheet11.xml><?xml version="1.0" encoding="utf-8"?>
<worksheet xmlns="http://schemas.openxmlformats.org/spreadsheetml/2006/main" xmlns:r="http://schemas.openxmlformats.org/officeDocument/2006/relationships">
  <sheetPr codeName="Sheet7"/>
  <dimension ref="A1:C55"/>
  <sheetViews>
    <sheetView zoomScaleSheetLayoutView="130" workbookViewId="0">
      <selection activeCell="C31" sqref="C31"/>
    </sheetView>
  </sheetViews>
  <sheetFormatPr defaultColWidth="9" defaultRowHeight="14.25"/>
  <cols>
    <col min="1" max="1" width="62.625" style="85" customWidth="1"/>
    <col min="2" max="2" width="29.75" style="85" customWidth="1"/>
    <col min="3" max="3" width="11.625" style="83" customWidth="1"/>
    <col min="4" max="16384" width="9" style="83"/>
  </cols>
  <sheetData>
    <row r="1" spans="1:3" ht="18" customHeight="1">
      <c r="A1" s="378" t="s">
        <v>303</v>
      </c>
      <c r="B1" s="378"/>
    </row>
    <row r="2" spans="1:3" ht="24">
      <c r="A2" s="377" t="s">
        <v>957</v>
      </c>
      <c r="B2" s="377"/>
    </row>
    <row r="3" spans="1:3" ht="20.25" customHeight="1">
      <c r="A3" s="109"/>
      <c r="B3" s="332" t="s">
        <v>1236</v>
      </c>
    </row>
    <row r="4" spans="1:3" ht="20.100000000000001" customHeight="1">
      <c r="A4" s="31" t="s">
        <v>208</v>
      </c>
      <c r="B4" s="30" t="s">
        <v>192</v>
      </c>
    </row>
    <row r="5" spans="1:3" ht="20.100000000000001" customHeight="1">
      <c r="A5" s="35" t="s">
        <v>4</v>
      </c>
      <c r="B5" s="279">
        <v>526325</v>
      </c>
    </row>
    <row r="6" spans="1:3" ht="20.100000000000001" customHeight="1">
      <c r="A6" s="60" t="s">
        <v>558</v>
      </c>
      <c r="B6" s="235">
        <v>92</v>
      </c>
    </row>
    <row r="7" spans="1:3" ht="20.100000000000001" customHeight="1">
      <c r="A7" s="60" t="s">
        <v>1033</v>
      </c>
      <c r="B7" s="235">
        <v>92</v>
      </c>
    </row>
    <row r="8" spans="1:3" ht="20.100000000000001" customHeight="1">
      <c r="A8" s="60" t="s">
        <v>1034</v>
      </c>
      <c r="B8" s="235">
        <v>92</v>
      </c>
    </row>
    <row r="9" spans="1:3" ht="20.100000000000001" customHeight="1">
      <c r="A9" s="60" t="s">
        <v>583</v>
      </c>
      <c r="B9" s="235">
        <v>4555</v>
      </c>
      <c r="C9" s="84"/>
    </row>
    <row r="10" spans="1:3" ht="20.100000000000001" customHeight="1">
      <c r="A10" s="60" t="s">
        <v>1035</v>
      </c>
      <c r="B10" s="235">
        <v>4178</v>
      </c>
      <c r="C10" s="84"/>
    </row>
    <row r="11" spans="1:3" ht="20.100000000000001" customHeight="1">
      <c r="A11" s="60" t="s">
        <v>1036</v>
      </c>
      <c r="B11" s="235">
        <v>2684</v>
      </c>
    </row>
    <row r="12" spans="1:3" ht="20.100000000000001" customHeight="1">
      <c r="A12" s="60" t="s">
        <v>1037</v>
      </c>
      <c r="B12" s="235">
        <v>1494</v>
      </c>
    </row>
    <row r="13" spans="1:3" ht="20.100000000000001" customHeight="1">
      <c r="A13" s="60" t="s">
        <v>1038</v>
      </c>
      <c r="B13" s="235">
        <v>377</v>
      </c>
      <c r="C13" s="84"/>
    </row>
    <row r="14" spans="1:3" ht="20.100000000000001" customHeight="1">
      <c r="A14" s="60" t="s">
        <v>1037</v>
      </c>
      <c r="B14" s="235">
        <v>377</v>
      </c>
    </row>
    <row r="15" spans="1:3" ht="20.100000000000001" customHeight="1">
      <c r="A15" s="60" t="s">
        <v>728</v>
      </c>
      <c r="B15" s="235">
        <v>350752</v>
      </c>
    </row>
    <row r="16" spans="1:3" ht="20.100000000000001" customHeight="1">
      <c r="A16" s="60" t="s">
        <v>1039</v>
      </c>
      <c r="B16" s="235">
        <v>308659</v>
      </c>
    </row>
    <row r="17" spans="1:3" ht="20.100000000000001" customHeight="1">
      <c r="A17" s="60" t="s">
        <v>1040</v>
      </c>
      <c r="B17" s="235">
        <v>221024</v>
      </c>
    </row>
    <row r="18" spans="1:3" ht="20.100000000000001" customHeight="1">
      <c r="A18" s="60" t="s">
        <v>1041</v>
      </c>
      <c r="B18" s="235">
        <v>27612</v>
      </c>
    </row>
    <row r="19" spans="1:3" ht="20.100000000000001" customHeight="1">
      <c r="A19" s="60" t="s">
        <v>1043</v>
      </c>
      <c r="B19" s="235">
        <v>23</v>
      </c>
    </row>
    <row r="20" spans="1:3" ht="20.100000000000001" customHeight="1">
      <c r="A20" s="60" t="s">
        <v>1046</v>
      </c>
      <c r="B20" s="235">
        <v>60000</v>
      </c>
    </row>
    <row r="21" spans="1:3" ht="20.100000000000001" customHeight="1">
      <c r="A21" s="60" t="s">
        <v>1047</v>
      </c>
      <c r="B21" s="235">
        <v>893</v>
      </c>
    </row>
    <row r="22" spans="1:3" ht="20.100000000000001" customHeight="1">
      <c r="A22" s="60" t="s">
        <v>1048</v>
      </c>
      <c r="B22" s="235">
        <v>818</v>
      </c>
    </row>
    <row r="23" spans="1:3" ht="20.100000000000001" customHeight="1">
      <c r="A23" s="60" t="s">
        <v>1049</v>
      </c>
      <c r="B23" s="235">
        <v>75</v>
      </c>
    </row>
    <row r="24" spans="1:3" ht="20.100000000000001" customHeight="1">
      <c r="A24" s="60" t="s">
        <v>1050</v>
      </c>
      <c r="B24" s="235">
        <v>1200</v>
      </c>
    </row>
    <row r="25" spans="1:3" ht="20.100000000000001" customHeight="1">
      <c r="A25" s="60" t="s">
        <v>1192</v>
      </c>
      <c r="B25" s="235">
        <v>793</v>
      </c>
    </row>
    <row r="26" spans="1:3" ht="20.100000000000001" customHeight="1">
      <c r="A26" s="60" t="s">
        <v>1051</v>
      </c>
      <c r="B26" s="235">
        <v>225</v>
      </c>
    </row>
    <row r="27" spans="1:3" ht="20.100000000000001" customHeight="1">
      <c r="A27" s="60" t="s">
        <v>1193</v>
      </c>
      <c r="B27" s="235">
        <v>182</v>
      </c>
    </row>
    <row r="28" spans="1:3" ht="20.100000000000001" customHeight="1">
      <c r="A28" s="60" t="s">
        <v>1052</v>
      </c>
      <c r="B28" s="235">
        <v>40000</v>
      </c>
    </row>
    <row r="29" spans="1:3" ht="20.100000000000001" customHeight="1">
      <c r="A29" s="60" t="s">
        <v>1053</v>
      </c>
      <c r="B29" s="235">
        <v>40000</v>
      </c>
      <c r="C29" s="84"/>
    </row>
    <row r="30" spans="1:3" ht="20.100000000000001" customHeight="1">
      <c r="A30" s="60" t="s">
        <v>743</v>
      </c>
      <c r="B30" s="235">
        <v>50039</v>
      </c>
      <c r="C30" s="84"/>
    </row>
    <row r="31" spans="1:3" ht="20.100000000000001" customHeight="1">
      <c r="A31" s="60" t="s">
        <v>1054</v>
      </c>
      <c r="B31" s="235">
        <v>10559</v>
      </c>
      <c r="C31" s="84"/>
    </row>
    <row r="32" spans="1:3" ht="20.100000000000001" customHeight="1">
      <c r="A32" s="60" t="s">
        <v>1037</v>
      </c>
      <c r="B32" s="235">
        <v>6385</v>
      </c>
      <c r="C32" s="84"/>
    </row>
    <row r="33" spans="1:3" ht="20.100000000000001" customHeight="1">
      <c r="A33" s="60" t="s">
        <v>1055</v>
      </c>
      <c r="B33" s="235">
        <v>4054</v>
      </c>
      <c r="C33" s="84"/>
    </row>
    <row r="34" spans="1:3" ht="20.100000000000001" customHeight="1">
      <c r="A34" s="60" t="s">
        <v>1056</v>
      </c>
      <c r="B34" s="235">
        <v>120</v>
      </c>
      <c r="C34" s="84"/>
    </row>
    <row r="35" spans="1:3" ht="20.100000000000001" customHeight="1">
      <c r="A35" s="60" t="s">
        <v>1057</v>
      </c>
      <c r="B35" s="235">
        <v>39480</v>
      </c>
      <c r="C35" s="84"/>
    </row>
    <row r="36" spans="1:3" ht="20.100000000000001" customHeight="1">
      <c r="A36" s="60" t="s">
        <v>1058</v>
      </c>
      <c r="B36" s="235">
        <v>39480</v>
      </c>
      <c r="C36" s="84"/>
    </row>
    <row r="37" spans="1:3" ht="20.100000000000001" customHeight="1">
      <c r="A37" s="60" t="s">
        <v>899</v>
      </c>
      <c r="B37" s="235">
        <v>103273</v>
      </c>
      <c r="C37" s="84"/>
    </row>
    <row r="38" spans="1:3" ht="20.100000000000001" customHeight="1">
      <c r="A38" s="60" t="s">
        <v>1059</v>
      </c>
      <c r="B38" s="235">
        <v>100000</v>
      </c>
      <c r="C38" s="84"/>
    </row>
    <row r="39" spans="1:3" ht="20.100000000000001" customHeight="1">
      <c r="A39" s="60" t="s">
        <v>1060</v>
      </c>
      <c r="B39" s="235">
        <v>100000</v>
      </c>
      <c r="C39" s="84"/>
    </row>
    <row r="40" spans="1:3" ht="20.100000000000001" customHeight="1">
      <c r="A40" s="60" t="s">
        <v>1061</v>
      </c>
      <c r="B40" s="235">
        <v>17</v>
      </c>
      <c r="C40" s="84"/>
    </row>
    <row r="41" spans="1:3" ht="20.100000000000001" customHeight="1">
      <c r="A41" s="60" t="s">
        <v>1062</v>
      </c>
      <c r="B41" s="235">
        <v>17</v>
      </c>
      <c r="C41" s="84"/>
    </row>
    <row r="42" spans="1:3" ht="20.100000000000001" customHeight="1">
      <c r="A42" s="60" t="s">
        <v>1063</v>
      </c>
      <c r="B42" s="235">
        <v>3256</v>
      </c>
      <c r="C42" s="84"/>
    </row>
    <row r="43" spans="1:3" ht="20.100000000000001" customHeight="1">
      <c r="A43" s="60" t="s">
        <v>1064</v>
      </c>
      <c r="B43" s="235">
        <v>1765</v>
      </c>
      <c r="C43" s="84"/>
    </row>
    <row r="44" spans="1:3" ht="20.100000000000001" customHeight="1">
      <c r="A44" s="60" t="s">
        <v>1065</v>
      </c>
      <c r="B44" s="235">
        <v>1175</v>
      </c>
      <c r="C44" s="84"/>
    </row>
    <row r="45" spans="1:3" ht="20.100000000000001" customHeight="1">
      <c r="A45" s="60" t="s">
        <v>1066</v>
      </c>
      <c r="B45" s="235">
        <v>125</v>
      </c>
      <c r="C45" s="84"/>
    </row>
    <row r="46" spans="1:3" ht="20.100000000000001" customHeight="1">
      <c r="A46" s="60" t="s">
        <v>1067</v>
      </c>
      <c r="B46" s="235">
        <v>121</v>
      </c>
      <c r="C46" s="84"/>
    </row>
    <row r="47" spans="1:3" ht="20.100000000000001" customHeight="1">
      <c r="A47" s="60" t="s">
        <v>1068</v>
      </c>
      <c r="B47" s="235">
        <v>70</v>
      </c>
      <c r="C47" s="84"/>
    </row>
    <row r="48" spans="1:3" ht="20.100000000000001" customHeight="1">
      <c r="A48" s="60" t="s">
        <v>900</v>
      </c>
      <c r="B48" s="235">
        <v>17610</v>
      </c>
      <c r="C48" s="84"/>
    </row>
    <row r="49" spans="1:3" ht="20.100000000000001" customHeight="1">
      <c r="A49" s="60" t="s">
        <v>1069</v>
      </c>
      <c r="B49" s="235">
        <v>17610</v>
      </c>
      <c r="C49" s="84"/>
    </row>
    <row r="50" spans="1:3" ht="20.100000000000001" customHeight="1">
      <c r="A50" s="60" t="s">
        <v>1070</v>
      </c>
      <c r="B50" s="235">
        <v>12631</v>
      </c>
      <c r="C50" s="84"/>
    </row>
    <row r="51" spans="1:3" ht="20.100000000000001" customHeight="1">
      <c r="A51" s="60" t="s">
        <v>1071</v>
      </c>
      <c r="B51" s="235">
        <v>4979</v>
      </c>
      <c r="C51" s="84"/>
    </row>
    <row r="52" spans="1:3" ht="20.100000000000001" customHeight="1">
      <c r="A52" s="60" t="s">
        <v>903</v>
      </c>
      <c r="B52" s="235">
        <v>4</v>
      </c>
      <c r="C52" s="84"/>
    </row>
    <row r="53" spans="1:3" ht="20.100000000000001" customHeight="1">
      <c r="A53" s="60" t="s">
        <v>1072</v>
      </c>
      <c r="B53" s="235">
        <v>4</v>
      </c>
      <c r="C53" s="84"/>
    </row>
    <row r="54" spans="1:3" ht="20.100000000000001" customHeight="1">
      <c r="A54" s="60" t="s">
        <v>1073</v>
      </c>
      <c r="B54" s="235">
        <v>4</v>
      </c>
      <c r="C54" s="84"/>
    </row>
    <row r="55" spans="1:3" ht="31.5" customHeight="1">
      <c r="A55" s="389" t="s">
        <v>238</v>
      </c>
      <c r="B55" s="389"/>
    </row>
  </sheetData>
  <mergeCells count="3">
    <mergeCell ref="A1:B1"/>
    <mergeCell ref="A2:B2"/>
    <mergeCell ref="A55:B55"/>
  </mergeCells>
  <phoneticPr fontId="3" type="noConversion"/>
  <printOptions horizontalCentered="1"/>
  <pageMargins left="0.23622047244094491" right="0.23622047244094491" top="0.51181102362204722" bottom="0.51181102362204722" header="0.23622047244094491" footer="0.23622047244094491"/>
  <pageSetup paperSize="9" orientation="portrait" blackAndWhite="1" errors="blank" r:id="rId1"/>
  <headerFooter alignWithMargins="0">
    <oddFooter>&amp;C&amp;P</oddFooter>
  </headerFooter>
</worksheet>
</file>

<file path=xl/worksheets/sheet12.xml><?xml version="1.0" encoding="utf-8"?>
<worksheet xmlns="http://schemas.openxmlformats.org/spreadsheetml/2006/main" xmlns:r="http://schemas.openxmlformats.org/officeDocument/2006/relationships">
  <dimension ref="A1:E19"/>
  <sheetViews>
    <sheetView showZeros="0" workbookViewId="0">
      <selection activeCell="C31" sqref="C31"/>
    </sheetView>
  </sheetViews>
  <sheetFormatPr defaultColWidth="9" defaultRowHeight="20.100000000000001" customHeight="1"/>
  <cols>
    <col min="1" max="1" width="56.625" style="10" customWidth="1"/>
    <col min="2" max="2" width="11.875" style="11" customWidth="1"/>
    <col min="3" max="3" width="36.5" style="12" customWidth="1"/>
    <col min="4" max="4" width="11.875" style="26" customWidth="1"/>
    <col min="5" max="5" width="13" style="13" customWidth="1"/>
    <col min="6" max="16384" width="9" style="13"/>
  </cols>
  <sheetData>
    <row r="1" spans="1:5" ht="20.100000000000001" customHeight="1">
      <c r="A1" s="372" t="s">
        <v>222</v>
      </c>
      <c r="B1" s="372"/>
      <c r="C1" s="372"/>
      <c r="D1" s="372"/>
    </row>
    <row r="2" spans="1:5" ht="29.25" customHeight="1">
      <c r="A2" s="374" t="s">
        <v>404</v>
      </c>
      <c r="B2" s="374"/>
      <c r="C2" s="374"/>
      <c r="D2" s="374"/>
    </row>
    <row r="3" spans="1:5" ht="11.25" customHeight="1">
      <c r="A3" s="82"/>
      <c r="B3" s="44"/>
      <c r="C3" s="82"/>
      <c r="D3" s="45"/>
    </row>
    <row r="4" spans="1:5" ht="20.100000000000001" customHeight="1">
      <c r="A4" s="387"/>
      <c r="B4" s="387"/>
      <c r="C4" s="387"/>
      <c r="D4" s="157" t="s">
        <v>28</v>
      </c>
    </row>
    <row r="5" spans="1:5" ht="24" customHeight="1">
      <c r="A5" s="158" t="s">
        <v>126</v>
      </c>
      <c r="B5" s="159" t="s">
        <v>137</v>
      </c>
      <c r="C5" s="158" t="s">
        <v>34</v>
      </c>
      <c r="D5" s="159" t="s">
        <v>137</v>
      </c>
    </row>
    <row r="6" spans="1:5" ht="24" customHeight="1">
      <c r="A6" s="160" t="s">
        <v>402</v>
      </c>
      <c r="B6" s="257">
        <v>125210</v>
      </c>
      <c r="C6" s="160" t="s">
        <v>403</v>
      </c>
      <c r="D6" s="257">
        <v>47449</v>
      </c>
      <c r="E6" s="11"/>
    </row>
    <row r="7" spans="1:5" ht="24" customHeight="1">
      <c r="A7" s="153" t="s">
        <v>1087</v>
      </c>
      <c r="B7" s="290">
        <v>187</v>
      </c>
      <c r="C7" s="161" t="s">
        <v>160</v>
      </c>
      <c r="D7" s="290"/>
      <c r="E7" s="11"/>
    </row>
    <row r="8" spans="1:5" ht="21" customHeight="1">
      <c r="A8" s="153" t="s">
        <v>1086</v>
      </c>
      <c r="B8" s="290">
        <v>4121</v>
      </c>
      <c r="C8" s="161" t="s">
        <v>182</v>
      </c>
      <c r="D8" s="290"/>
    </row>
    <row r="9" spans="1:5" ht="21" customHeight="1">
      <c r="A9" s="153" t="s">
        <v>1088</v>
      </c>
      <c r="B9" s="290">
        <v>178</v>
      </c>
      <c r="C9" s="161" t="s">
        <v>183</v>
      </c>
      <c r="D9" s="290">
        <v>1219</v>
      </c>
    </row>
    <row r="10" spans="1:5" ht="21" customHeight="1">
      <c r="A10" s="153" t="s">
        <v>1082</v>
      </c>
      <c r="B10" s="290">
        <v>62277</v>
      </c>
      <c r="C10" s="161" t="s">
        <v>214</v>
      </c>
      <c r="D10" s="290">
        <v>1470</v>
      </c>
    </row>
    <row r="11" spans="1:5" ht="21" customHeight="1">
      <c r="A11" s="153" t="s">
        <v>1083</v>
      </c>
      <c r="B11" s="290">
        <v>900</v>
      </c>
      <c r="C11" s="161" t="s">
        <v>215</v>
      </c>
      <c r="D11" s="290"/>
    </row>
    <row r="12" spans="1:5" ht="21" customHeight="1">
      <c r="A12" s="153" t="s">
        <v>1084</v>
      </c>
      <c r="B12" s="290">
        <v>67</v>
      </c>
      <c r="C12" s="161" t="s">
        <v>216</v>
      </c>
      <c r="D12" s="290"/>
    </row>
    <row r="13" spans="1:5" ht="21" customHeight="1">
      <c r="A13" s="153" t="s">
        <v>1085</v>
      </c>
      <c r="B13" s="290">
        <v>6960</v>
      </c>
      <c r="C13" s="161" t="s">
        <v>217</v>
      </c>
      <c r="D13" s="290"/>
    </row>
    <row r="14" spans="1:5" ht="21" customHeight="1">
      <c r="A14" s="153" t="s">
        <v>1089</v>
      </c>
      <c r="B14" s="290">
        <v>46615</v>
      </c>
      <c r="C14" s="161" t="s">
        <v>161</v>
      </c>
      <c r="D14" s="290">
        <v>7773</v>
      </c>
    </row>
    <row r="15" spans="1:5" ht="21" customHeight="1">
      <c r="A15" s="153" t="s">
        <v>1090</v>
      </c>
      <c r="B15" s="290">
        <v>25</v>
      </c>
      <c r="C15" s="161" t="s">
        <v>218</v>
      </c>
      <c r="D15" s="290">
        <v>36987</v>
      </c>
    </row>
    <row r="16" spans="1:5" ht="21" customHeight="1">
      <c r="A16" s="153" t="s">
        <v>1091</v>
      </c>
      <c r="B16" s="290">
        <v>3880</v>
      </c>
      <c r="C16" s="161" t="s">
        <v>162</v>
      </c>
      <c r="D16" s="290"/>
    </row>
    <row r="17" spans="1:4" ht="21" customHeight="1">
      <c r="A17" s="153"/>
      <c r="B17" s="32"/>
      <c r="C17" s="161" t="s">
        <v>163</v>
      </c>
      <c r="D17" s="290"/>
    </row>
    <row r="18" spans="1:4" ht="21" customHeight="1">
      <c r="A18" s="99"/>
      <c r="B18" s="29"/>
      <c r="C18" s="161" t="s">
        <v>164</v>
      </c>
      <c r="D18" s="290"/>
    </row>
    <row r="19" spans="1:4" ht="21" customHeight="1">
      <c r="A19" s="99"/>
      <c r="B19" s="29"/>
      <c r="C19" s="161" t="s">
        <v>219</v>
      </c>
      <c r="D19" s="290"/>
    </row>
  </sheetData>
  <mergeCells count="4">
    <mergeCell ref="A1:B1"/>
    <mergeCell ref="C1:D1"/>
    <mergeCell ref="A2:D2"/>
    <mergeCell ref="A4:C4"/>
  </mergeCells>
  <phoneticPr fontId="1" type="noConversion"/>
  <printOptions horizontalCentered="1"/>
  <pageMargins left="0.15748031496062992" right="0.15748031496062992" top="0.51181102362204722" bottom="0.31496062992125984" header="0.31496062992125984" footer="0.31496062992125984"/>
  <pageSetup paperSize="9" scale="85" orientation="portrait" blackAndWhite="1" errors="blank" r:id="rId1"/>
  <headerFooter alignWithMargins="0">
    <oddFooter>&amp;C&amp;P</oddFooter>
  </headerFooter>
</worksheet>
</file>

<file path=xl/worksheets/sheet13.xml><?xml version="1.0" encoding="utf-8"?>
<worksheet xmlns="http://schemas.openxmlformats.org/spreadsheetml/2006/main" xmlns:r="http://schemas.openxmlformats.org/officeDocument/2006/relationships">
  <sheetPr codeName="Sheet8">
    <pageSetUpPr fitToPage="1"/>
  </sheetPr>
  <dimension ref="A1:O28"/>
  <sheetViews>
    <sheetView showZeros="0" workbookViewId="0">
      <selection activeCell="F11" sqref="F11"/>
    </sheetView>
  </sheetViews>
  <sheetFormatPr defaultColWidth="12.75" defaultRowHeight="13.5"/>
  <cols>
    <col min="1" max="1" width="33" style="162" customWidth="1"/>
    <col min="2" max="5" width="12.625" style="182" customWidth="1"/>
    <col min="6" max="6" width="10.875" style="182" customWidth="1"/>
    <col min="7" max="7" width="37.375" style="183" customWidth="1"/>
    <col min="8" max="11" width="12.5" style="184" customWidth="1"/>
    <col min="12" max="12" width="11.625" style="162" customWidth="1"/>
    <col min="13" max="258" width="9" style="162" customWidth="1"/>
    <col min="259" max="259" width="29.625" style="162" customWidth="1"/>
    <col min="260" max="260" width="12.75" style="162"/>
    <col min="261" max="261" width="29.75" style="162" customWidth="1"/>
    <col min="262" max="262" width="17" style="162" customWidth="1"/>
    <col min="263" max="263" width="37" style="162" customWidth="1"/>
    <col min="264" max="264" width="17.375" style="162" customWidth="1"/>
    <col min="265" max="514" width="9" style="162" customWidth="1"/>
    <col min="515" max="515" width="29.625" style="162" customWidth="1"/>
    <col min="516" max="516" width="12.75" style="162"/>
    <col min="517" max="517" width="29.75" style="162" customWidth="1"/>
    <col min="518" max="518" width="17" style="162" customWidth="1"/>
    <col min="519" max="519" width="37" style="162" customWidth="1"/>
    <col min="520" max="520" width="17.375" style="162" customWidth="1"/>
    <col min="521" max="770" width="9" style="162" customWidth="1"/>
    <col min="771" max="771" width="29.625" style="162" customWidth="1"/>
    <col min="772" max="772" width="12.75" style="162"/>
    <col min="773" max="773" width="29.75" style="162" customWidth="1"/>
    <col min="774" max="774" width="17" style="162" customWidth="1"/>
    <col min="775" max="775" width="37" style="162" customWidth="1"/>
    <col min="776" max="776" width="17.375" style="162" customWidth="1"/>
    <col min="777" max="1026" width="9" style="162" customWidth="1"/>
    <col min="1027" max="1027" width="29.625" style="162" customWidth="1"/>
    <col min="1028" max="1028" width="12.75" style="162"/>
    <col min="1029" max="1029" width="29.75" style="162" customWidth="1"/>
    <col min="1030" max="1030" width="17" style="162" customWidth="1"/>
    <col min="1031" max="1031" width="37" style="162" customWidth="1"/>
    <col min="1032" max="1032" width="17.375" style="162" customWidth="1"/>
    <col min="1033" max="1282" width="9" style="162" customWidth="1"/>
    <col min="1283" max="1283" width="29.625" style="162" customWidth="1"/>
    <col min="1284" max="1284" width="12.75" style="162"/>
    <col min="1285" max="1285" width="29.75" style="162" customWidth="1"/>
    <col min="1286" max="1286" width="17" style="162" customWidth="1"/>
    <col min="1287" max="1287" width="37" style="162" customWidth="1"/>
    <col min="1288" max="1288" width="17.375" style="162" customWidth="1"/>
    <col min="1289" max="1538" width="9" style="162" customWidth="1"/>
    <col min="1539" max="1539" width="29.625" style="162" customWidth="1"/>
    <col min="1540" max="1540" width="12.75" style="162"/>
    <col min="1541" max="1541" width="29.75" style="162" customWidth="1"/>
    <col min="1542" max="1542" width="17" style="162" customWidth="1"/>
    <col min="1543" max="1543" width="37" style="162" customWidth="1"/>
    <col min="1544" max="1544" width="17.375" style="162" customWidth="1"/>
    <col min="1545" max="1794" width="9" style="162" customWidth="1"/>
    <col min="1795" max="1795" width="29.625" style="162" customWidth="1"/>
    <col min="1796" max="1796" width="12.75" style="162"/>
    <col min="1797" max="1797" width="29.75" style="162" customWidth="1"/>
    <col min="1798" max="1798" width="17" style="162" customWidth="1"/>
    <col min="1799" max="1799" width="37" style="162" customWidth="1"/>
    <col min="1800" max="1800" width="17.375" style="162" customWidth="1"/>
    <col min="1801" max="2050" width="9" style="162" customWidth="1"/>
    <col min="2051" max="2051" width="29.625" style="162" customWidth="1"/>
    <col min="2052" max="2052" width="12.75" style="162"/>
    <col min="2053" max="2053" width="29.75" style="162" customWidth="1"/>
    <col min="2054" max="2054" width="17" style="162" customWidth="1"/>
    <col min="2055" max="2055" width="37" style="162" customWidth="1"/>
    <col min="2056" max="2056" width="17.375" style="162" customWidth="1"/>
    <col min="2057" max="2306" width="9" style="162" customWidth="1"/>
    <col min="2307" max="2307" width="29.625" style="162" customWidth="1"/>
    <col min="2308" max="2308" width="12.75" style="162"/>
    <col min="2309" max="2309" width="29.75" style="162" customWidth="1"/>
    <col min="2310" max="2310" width="17" style="162" customWidth="1"/>
    <col min="2311" max="2311" width="37" style="162" customWidth="1"/>
    <col min="2312" max="2312" width="17.375" style="162" customWidth="1"/>
    <col min="2313" max="2562" width="9" style="162" customWidth="1"/>
    <col min="2563" max="2563" width="29.625" style="162" customWidth="1"/>
    <col min="2564" max="2564" width="12.75" style="162"/>
    <col min="2565" max="2565" width="29.75" style="162" customWidth="1"/>
    <col min="2566" max="2566" width="17" style="162" customWidth="1"/>
    <col min="2567" max="2567" width="37" style="162" customWidth="1"/>
    <col min="2568" max="2568" width="17.375" style="162" customWidth="1"/>
    <col min="2569" max="2818" width="9" style="162" customWidth="1"/>
    <col min="2819" max="2819" width="29.625" style="162" customWidth="1"/>
    <col min="2820" max="2820" width="12.75" style="162"/>
    <col min="2821" max="2821" width="29.75" style="162" customWidth="1"/>
    <col min="2822" max="2822" width="17" style="162" customWidth="1"/>
    <col min="2823" max="2823" width="37" style="162" customWidth="1"/>
    <col min="2824" max="2824" width="17.375" style="162" customWidth="1"/>
    <col min="2825" max="3074" width="9" style="162" customWidth="1"/>
    <col min="3075" max="3075" width="29.625" style="162" customWidth="1"/>
    <col min="3076" max="3076" width="12.75" style="162"/>
    <col min="3077" max="3077" width="29.75" style="162" customWidth="1"/>
    <col min="3078" max="3078" width="17" style="162" customWidth="1"/>
    <col min="3079" max="3079" width="37" style="162" customWidth="1"/>
    <col min="3080" max="3080" width="17.375" style="162" customWidth="1"/>
    <col min="3081" max="3330" width="9" style="162" customWidth="1"/>
    <col min="3331" max="3331" width="29.625" style="162" customWidth="1"/>
    <col min="3332" max="3332" width="12.75" style="162"/>
    <col min="3333" max="3333" width="29.75" style="162" customWidth="1"/>
    <col min="3334" max="3334" width="17" style="162" customWidth="1"/>
    <col min="3335" max="3335" width="37" style="162" customWidth="1"/>
    <col min="3336" max="3336" width="17.375" style="162" customWidth="1"/>
    <col min="3337" max="3586" width="9" style="162" customWidth="1"/>
    <col min="3587" max="3587" width="29.625" style="162" customWidth="1"/>
    <col min="3588" max="3588" width="12.75" style="162"/>
    <col min="3589" max="3589" width="29.75" style="162" customWidth="1"/>
    <col min="3590" max="3590" width="17" style="162" customWidth="1"/>
    <col min="3591" max="3591" width="37" style="162" customWidth="1"/>
    <col min="3592" max="3592" width="17.375" style="162" customWidth="1"/>
    <col min="3593" max="3842" width="9" style="162" customWidth="1"/>
    <col min="3843" max="3843" width="29.625" style="162" customWidth="1"/>
    <col min="3844" max="3844" width="12.75" style="162"/>
    <col min="3845" max="3845" width="29.75" style="162" customWidth="1"/>
    <col min="3846" max="3846" width="17" style="162" customWidth="1"/>
    <col min="3847" max="3847" width="37" style="162" customWidth="1"/>
    <col min="3848" max="3848" width="17.375" style="162" customWidth="1"/>
    <col min="3849" max="4098" width="9" style="162" customWidth="1"/>
    <col min="4099" max="4099" width="29.625" style="162" customWidth="1"/>
    <col min="4100" max="4100" width="12.75" style="162"/>
    <col min="4101" max="4101" width="29.75" style="162" customWidth="1"/>
    <col min="4102" max="4102" width="17" style="162" customWidth="1"/>
    <col min="4103" max="4103" width="37" style="162" customWidth="1"/>
    <col min="4104" max="4104" width="17.375" style="162" customWidth="1"/>
    <col min="4105" max="4354" width="9" style="162" customWidth="1"/>
    <col min="4355" max="4355" width="29.625" style="162" customWidth="1"/>
    <col min="4356" max="4356" width="12.75" style="162"/>
    <col min="4357" max="4357" width="29.75" style="162" customWidth="1"/>
    <col min="4358" max="4358" width="17" style="162" customWidth="1"/>
    <col min="4359" max="4359" width="37" style="162" customWidth="1"/>
    <col min="4360" max="4360" width="17.375" style="162" customWidth="1"/>
    <col min="4361" max="4610" width="9" style="162" customWidth="1"/>
    <col min="4611" max="4611" width="29.625" style="162" customWidth="1"/>
    <col min="4612" max="4612" width="12.75" style="162"/>
    <col min="4613" max="4613" width="29.75" style="162" customWidth="1"/>
    <col min="4614" max="4614" width="17" style="162" customWidth="1"/>
    <col min="4615" max="4615" width="37" style="162" customWidth="1"/>
    <col min="4616" max="4616" width="17.375" style="162" customWidth="1"/>
    <col min="4617" max="4866" width="9" style="162" customWidth="1"/>
    <col min="4867" max="4867" width="29.625" style="162" customWidth="1"/>
    <col min="4868" max="4868" width="12.75" style="162"/>
    <col min="4869" max="4869" width="29.75" style="162" customWidth="1"/>
    <col min="4870" max="4870" width="17" style="162" customWidth="1"/>
    <col min="4871" max="4871" width="37" style="162" customWidth="1"/>
    <col min="4872" max="4872" width="17.375" style="162" customWidth="1"/>
    <col min="4873" max="5122" width="9" style="162" customWidth="1"/>
    <col min="5123" max="5123" width="29.625" style="162" customWidth="1"/>
    <col min="5124" max="5124" width="12.75" style="162"/>
    <col min="5125" max="5125" width="29.75" style="162" customWidth="1"/>
    <col min="5126" max="5126" width="17" style="162" customWidth="1"/>
    <col min="5127" max="5127" width="37" style="162" customWidth="1"/>
    <col min="5128" max="5128" width="17.375" style="162" customWidth="1"/>
    <col min="5129" max="5378" width="9" style="162" customWidth="1"/>
    <col min="5379" max="5379" width="29.625" style="162" customWidth="1"/>
    <col min="5380" max="5380" width="12.75" style="162"/>
    <col min="5381" max="5381" width="29.75" style="162" customWidth="1"/>
    <col min="5382" max="5382" width="17" style="162" customWidth="1"/>
    <col min="5383" max="5383" width="37" style="162" customWidth="1"/>
    <col min="5384" max="5384" width="17.375" style="162" customWidth="1"/>
    <col min="5385" max="5634" width="9" style="162" customWidth="1"/>
    <col min="5635" max="5635" width="29.625" style="162" customWidth="1"/>
    <col min="5636" max="5636" width="12.75" style="162"/>
    <col min="5637" max="5637" width="29.75" style="162" customWidth="1"/>
    <col min="5638" max="5638" width="17" style="162" customWidth="1"/>
    <col min="5639" max="5639" width="37" style="162" customWidth="1"/>
    <col min="5640" max="5640" width="17.375" style="162" customWidth="1"/>
    <col min="5641" max="5890" width="9" style="162" customWidth="1"/>
    <col min="5891" max="5891" width="29.625" style="162" customWidth="1"/>
    <col min="5892" max="5892" width="12.75" style="162"/>
    <col min="5893" max="5893" width="29.75" style="162" customWidth="1"/>
    <col min="5894" max="5894" width="17" style="162" customWidth="1"/>
    <col min="5895" max="5895" width="37" style="162" customWidth="1"/>
    <col min="5896" max="5896" width="17.375" style="162" customWidth="1"/>
    <col min="5897" max="6146" width="9" style="162" customWidth="1"/>
    <col min="6147" max="6147" width="29.625" style="162" customWidth="1"/>
    <col min="6148" max="6148" width="12.75" style="162"/>
    <col min="6149" max="6149" width="29.75" style="162" customWidth="1"/>
    <col min="6150" max="6150" width="17" style="162" customWidth="1"/>
    <col min="6151" max="6151" width="37" style="162" customWidth="1"/>
    <col min="6152" max="6152" width="17.375" style="162" customWidth="1"/>
    <col min="6153" max="6402" width="9" style="162" customWidth="1"/>
    <col min="6403" max="6403" width="29.625" style="162" customWidth="1"/>
    <col min="6404" max="6404" width="12.75" style="162"/>
    <col min="6405" max="6405" width="29.75" style="162" customWidth="1"/>
    <col min="6406" max="6406" width="17" style="162" customWidth="1"/>
    <col min="6407" max="6407" width="37" style="162" customWidth="1"/>
    <col min="6408" max="6408" width="17.375" style="162" customWidth="1"/>
    <col min="6409" max="6658" width="9" style="162" customWidth="1"/>
    <col min="6659" max="6659" width="29.625" style="162" customWidth="1"/>
    <col min="6660" max="6660" width="12.75" style="162"/>
    <col min="6661" max="6661" width="29.75" style="162" customWidth="1"/>
    <col min="6662" max="6662" width="17" style="162" customWidth="1"/>
    <col min="6663" max="6663" width="37" style="162" customWidth="1"/>
    <col min="6664" max="6664" width="17.375" style="162" customWidth="1"/>
    <col min="6665" max="6914" width="9" style="162" customWidth="1"/>
    <col min="6915" max="6915" width="29.625" style="162" customWidth="1"/>
    <col min="6916" max="6916" width="12.75" style="162"/>
    <col min="6917" max="6917" width="29.75" style="162" customWidth="1"/>
    <col min="6918" max="6918" width="17" style="162" customWidth="1"/>
    <col min="6919" max="6919" width="37" style="162" customWidth="1"/>
    <col min="6920" max="6920" width="17.375" style="162" customWidth="1"/>
    <col min="6921" max="7170" width="9" style="162" customWidth="1"/>
    <col min="7171" max="7171" width="29.625" style="162" customWidth="1"/>
    <col min="7172" max="7172" width="12.75" style="162"/>
    <col min="7173" max="7173" width="29.75" style="162" customWidth="1"/>
    <col min="7174" max="7174" width="17" style="162" customWidth="1"/>
    <col min="7175" max="7175" width="37" style="162" customWidth="1"/>
    <col min="7176" max="7176" width="17.375" style="162" customWidth="1"/>
    <col min="7177" max="7426" width="9" style="162" customWidth="1"/>
    <col min="7427" max="7427" width="29.625" style="162" customWidth="1"/>
    <col min="7428" max="7428" width="12.75" style="162"/>
    <col min="7429" max="7429" width="29.75" style="162" customWidth="1"/>
    <col min="7430" max="7430" width="17" style="162" customWidth="1"/>
    <col min="7431" max="7431" width="37" style="162" customWidth="1"/>
    <col min="7432" max="7432" width="17.375" style="162" customWidth="1"/>
    <col min="7433" max="7682" width="9" style="162" customWidth="1"/>
    <col min="7683" max="7683" width="29.625" style="162" customWidth="1"/>
    <col min="7684" max="7684" width="12.75" style="162"/>
    <col min="7685" max="7685" width="29.75" style="162" customWidth="1"/>
    <col min="7686" max="7686" width="17" style="162" customWidth="1"/>
    <col min="7687" max="7687" width="37" style="162" customWidth="1"/>
    <col min="7688" max="7688" width="17.375" style="162" customWidth="1"/>
    <col min="7689" max="7938" width="9" style="162" customWidth="1"/>
    <col min="7939" max="7939" width="29.625" style="162" customWidth="1"/>
    <col min="7940" max="7940" width="12.75" style="162"/>
    <col min="7941" max="7941" width="29.75" style="162" customWidth="1"/>
    <col min="7942" max="7942" width="17" style="162" customWidth="1"/>
    <col min="7943" max="7943" width="37" style="162" customWidth="1"/>
    <col min="7944" max="7944" width="17.375" style="162" customWidth="1"/>
    <col min="7945" max="8194" width="9" style="162" customWidth="1"/>
    <col min="8195" max="8195" width="29.625" style="162" customWidth="1"/>
    <col min="8196" max="8196" width="12.75" style="162"/>
    <col min="8197" max="8197" width="29.75" style="162" customWidth="1"/>
    <col min="8198" max="8198" width="17" style="162" customWidth="1"/>
    <col min="8199" max="8199" width="37" style="162" customWidth="1"/>
    <col min="8200" max="8200" width="17.375" style="162" customWidth="1"/>
    <col min="8201" max="8450" width="9" style="162" customWidth="1"/>
    <col min="8451" max="8451" width="29.625" style="162" customWidth="1"/>
    <col min="8452" max="8452" width="12.75" style="162"/>
    <col min="8453" max="8453" width="29.75" style="162" customWidth="1"/>
    <col min="8454" max="8454" width="17" style="162" customWidth="1"/>
    <col min="8455" max="8455" width="37" style="162" customWidth="1"/>
    <col min="8456" max="8456" width="17.375" style="162" customWidth="1"/>
    <col min="8457" max="8706" width="9" style="162" customWidth="1"/>
    <col min="8707" max="8707" width="29.625" style="162" customWidth="1"/>
    <col min="8708" max="8708" width="12.75" style="162"/>
    <col min="8709" max="8709" width="29.75" style="162" customWidth="1"/>
    <col min="8710" max="8710" width="17" style="162" customWidth="1"/>
    <col min="8711" max="8711" width="37" style="162" customWidth="1"/>
    <col min="8712" max="8712" width="17.375" style="162" customWidth="1"/>
    <col min="8713" max="8962" width="9" style="162" customWidth="1"/>
    <col min="8963" max="8963" width="29.625" style="162" customWidth="1"/>
    <col min="8964" max="8964" width="12.75" style="162"/>
    <col min="8965" max="8965" width="29.75" style="162" customWidth="1"/>
    <col min="8966" max="8966" width="17" style="162" customWidth="1"/>
    <col min="8967" max="8967" width="37" style="162" customWidth="1"/>
    <col min="8968" max="8968" width="17.375" style="162" customWidth="1"/>
    <col min="8969" max="9218" width="9" style="162" customWidth="1"/>
    <col min="9219" max="9219" width="29.625" style="162" customWidth="1"/>
    <col min="9220" max="9220" width="12.75" style="162"/>
    <col min="9221" max="9221" width="29.75" style="162" customWidth="1"/>
    <col min="9222" max="9222" width="17" style="162" customWidth="1"/>
    <col min="9223" max="9223" width="37" style="162" customWidth="1"/>
    <col min="9224" max="9224" width="17.375" style="162" customWidth="1"/>
    <col min="9225" max="9474" width="9" style="162" customWidth="1"/>
    <col min="9475" max="9475" width="29.625" style="162" customWidth="1"/>
    <col min="9476" max="9476" width="12.75" style="162"/>
    <col min="9477" max="9477" width="29.75" style="162" customWidth="1"/>
    <col min="9478" max="9478" width="17" style="162" customWidth="1"/>
    <col min="9479" max="9479" width="37" style="162" customWidth="1"/>
    <col min="9480" max="9480" width="17.375" style="162" customWidth="1"/>
    <col min="9481" max="9730" width="9" style="162" customWidth="1"/>
    <col min="9731" max="9731" width="29.625" style="162" customWidth="1"/>
    <col min="9732" max="9732" width="12.75" style="162"/>
    <col min="9733" max="9733" width="29.75" style="162" customWidth="1"/>
    <col min="9734" max="9734" width="17" style="162" customWidth="1"/>
    <col min="9735" max="9735" width="37" style="162" customWidth="1"/>
    <col min="9736" max="9736" width="17.375" style="162" customWidth="1"/>
    <col min="9737" max="9986" width="9" style="162" customWidth="1"/>
    <col min="9987" max="9987" width="29.625" style="162" customWidth="1"/>
    <col min="9988" max="9988" width="12.75" style="162"/>
    <col min="9989" max="9989" width="29.75" style="162" customWidth="1"/>
    <col min="9990" max="9990" width="17" style="162" customWidth="1"/>
    <col min="9991" max="9991" width="37" style="162" customWidth="1"/>
    <col min="9992" max="9992" width="17.375" style="162" customWidth="1"/>
    <col min="9993" max="10242" width="9" style="162" customWidth="1"/>
    <col min="10243" max="10243" width="29.625" style="162" customWidth="1"/>
    <col min="10244" max="10244" width="12.75" style="162"/>
    <col min="10245" max="10245" width="29.75" style="162" customWidth="1"/>
    <col min="10246" max="10246" width="17" style="162" customWidth="1"/>
    <col min="10247" max="10247" width="37" style="162" customWidth="1"/>
    <col min="10248" max="10248" width="17.375" style="162" customWidth="1"/>
    <col min="10249" max="10498" width="9" style="162" customWidth="1"/>
    <col min="10499" max="10499" width="29.625" style="162" customWidth="1"/>
    <col min="10500" max="10500" width="12.75" style="162"/>
    <col min="10501" max="10501" width="29.75" style="162" customWidth="1"/>
    <col min="10502" max="10502" width="17" style="162" customWidth="1"/>
    <col min="10503" max="10503" width="37" style="162" customWidth="1"/>
    <col min="10504" max="10504" width="17.375" style="162" customWidth="1"/>
    <col min="10505" max="10754" width="9" style="162" customWidth="1"/>
    <col min="10755" max="10755" width="29.625" style="162" customWidth="1"/>
    <col min="10756" max="10756" width="12.75" style="162"/>
    <col min="10757" max="10757" width="29.75" style="162" customWidth="1"/>
    <col min="10758" max="10758" width="17" style="162" customWidth="1"/>
    <col min="10759" max="10759" width="37" style="162" customWidth="1"/>
    <col min="10760" max="10760" width="17.375" style="162" customWidth="1"/>
    <col min="10761" max="11010" width="9" style="162" customWidth="1"/>
    <col min="11011" max="11011" width="29.625" style="162" customWidth="1"/>
    <col min="11012" max="11012" width="12.75" style="162"/>
    <col min="11013" max="11013" width="29.75" style="162" customWidth="1"/>
    <col min="11014" max="11014" width="17" style="162" customWidth="1"/>
    <col min="11015" max="11015" width="37" style="162" customWidth="1"/>
    <col min="11016" max="11016" width="17.375" style="162" customWidth="1"/>
    <col min="11017" max="11266" width="9" style="162" customWidth="1"/>
    <col min="11267" max="11267" width="29.625" style="162" customWidth="1"/>
    <col min="11268" max="11268" width="12.75" style="162"/>
    <col min="11269" max="11269" width="29.75" style="162" customWidth="1"/>
    <col min="11270" max="11270" width="17" style="162" customWidth="1"/>
    <col min="11271" max="11271" width="37" style="162" customWidth="1"/>
    <col min="11272" max="11272" width="17.375" style="162" customWidth="1"/>
    <col min="11273" max="11522" width="9" style="162" customWidth="1"/>
    <col min="11523" max="11523" width="29.625" style="162" customWidth="1"/>
    <col min="11524" max="11524" width="12.75" style="162"/>
    <col min="11525" max="11525" width="29.75" style="162" customWidth="1"/>
    <col min="11526" max="11526" width="17" style="162" customWidth="1"/>
    <col min="11527" max="11527" width="37" style="162" customWidth="1"/>
    <col min="11528" max="11528" width="17.375" style="162" customWidth="1"/>
    <col min="11529" max="11778" width="9" style="162" customWidth="1"/>
    <col min="11779" max="11779" width="29.625" style="162" customWidth="1"/>
    <col min="11780" max="11780" width="12.75" style="162"/>
    <col min="11781" max="11781" width="29.75" style="162" customWidth="1"/>
    <col min="11782" max="11782" width="17" style="162" customWidth="1"/>
    <col min="11783" max="11783" width="37" style="162" customWidth="1"/>
    <col min="11784" max="11784" width="17.375" style="162" customWidth="1"/>
    <col min="11785" max="12034" width="9" style="162" customWidth="1"/>
    <col min="12035" max="12035" width="29.625" style="162" customWidth="1"/>
    <col min="12036" max="12036" width="12.75" style="162"/>
    <col min="12037" max="12037" width="29.75" style="162" customWidth="1"/>
    <col min="12038" max="12038" width="17" style="162" customWidth="1"/>
    <col min="12039" max="12039" width="37" style="162" customWidth="1"/>
    <col min="12040" max="12040" width="17.375" style="162" customWidth="1"/>
    <col min="12041" max="12290" width="9" style="162" customWidth="1"/>
    <col min="12291" max="12291" width="29.625" style="162" customWidth="1"/>
    <col min="12292" max="12292" width="12.75" style="162"/>
    <col min="12293" max="12293" width="29.75" style="162" customWidth="1"/>
    <col min="12294" max="12294" width="17" style="162" customWidth="1"/>
    <col min="12295" max="12295" width="37" style="162" customWidth="1"/>
    <col min="12296" max="12296" width="17.375" style="162" customWidth="1"/>
    <col min="12297" max="12546" width="9" style="162" customWidth="1"/>
    <col min="12547" max="12547" width="29.625" style="162" customWidth="1"/>
    <col min="12548" max="12548" width="12.75" style="162"/>
    <col min="12549" max="12549" width="29.75" style="162" customWidth="1"/>
    <col min="12550" max="12550" width="17" style="162" customWidth="1"/>
    <col min="12551" max="12551" width="37" style="162" customWidth="1"/>
    <col min="12552" max="12552" width="17.375" style="162" customWidth="1"/>
    <col min="12553" max="12802" width="9" style="162" customWidth="1"/>
    <col min="12803" max="12803" width="29.625" style="162" customWidth="1"/>
    <col min="12804" max="12804" width="12.75" style="162"/>
    <col min="12805" max="12805" width="29.75" style="162" customWidth="1"/>
    <col min="12806" max="12806" width="17" style="162" customWidth="1"/>
    <col min="12807" max="12807" width="37" style="162" customWidth="1"/>
    <col min="12808" max="12808" width="17.375" style="162" customWidth="1"/>
    <col min="12809" max="13058" width="9" style="162" customWidth="1"/>
    <col min="13059" max="13059" width="29.625" style="162" customWidth="1"/>
    <col min="13060" max="13060" width="12.75" style="162"/>
    <col min="13061" max="13061" width="29.75" style="162" customWidth="1"/>
    <col min="13062" max="13062" width="17" style="162" customWidth="1"/>
    <col min="13063" max="13063" width="37" style="162" customWidth="1"/>
    <col min="13064" max="13064" width="17.375" style="162" customWidth="1"/>
    <col min="13065" max="13314" width="9" style="162" customWidth="1"/>
    <col min="13315" max="13315" width="29.625" style="162" customWidth="1"/>
    <col min="13316" max="13316" width="12.75" style="162"/>
    <col min="13317" max="13317" width="29.75" style="162" customWidth="1"/>
    <col min="13318" max="13318" width="17" style="162" customWidth="1"/>
    <col min="13319" max="13319" width="37" style="162" customWidth="1"/>
    <col min="13320" max="13320" width="17.375" style="162" customWidth="1"/>
    <col min="13321" max="13570" width="9" style="162" customWidth="1"/>
    <col min="13571" max="13571" width="29.625" style="162" customWidth="1"/>
    <col min="13572" max="13572" width="12.75" style="162"/>
    <col min="13573" max="13573" width="29.75" style="162" customWidth="1"/>
    <col min="13574" max="13574" width="17" style="162" customWidth="1"/>
    <col min="13575" max="13575" width="37" style="162" customWidth="1"/>
    <col min="13576" max="13576" width="17.375" style="162" customWidth="1"/>
    <col min="13577" max="13826" width="9" style="162" customWidth="1"/>
    <col min="13827" max="13827" width="29.625" style="162" customWidth="1"/>
    <col min="13828" max="13828" width="12.75" style="162"/>
    <col min="13829" max="13829" width="29.75" style="162" customWidth="1"/>
    <col min="13830" max="13830" width="17" style="162" customWidth="1"/>
    <col min="13831" max="13831" width="37" style="162" customWidth="1"/>
    <col min="13832" max="13832" width="17.375" style="162" customWidth="1"/>
    <col min="13833" max="14082" width="9" style="162" customWidth="1"/>
    <col min="14083" max="14083" width="29.625" style="162" customWidth="1"/>
    <col min="14084" max="14084" width="12.75" style="162"/>
    <col min="14085" max="14085" width="29.75" style="162" customWidth="1"/>
    <col min="14086" max="14086" width="17" style="162" customWidth="1"/>
    <col min="14087" max="14087" width="37" style="162" customWidth="1"/>
    <col min="14088" max="14088" width="17.375" style="162" customWidth="1"/>
    <col min="14089" max="14338" width="9" style="162" customWidth="1"/>
    <col min="14339" max="14339" width="29.625" style="162" customWidth="1"/>
    <col min="14340" max="14340" width="12.75" style="162"/>
    <col min="14341" max="14341" width="29.75" style="162" customWidth="1"/>
    <col min="14342" max="14342" width="17" style="162" customWidth="1"/>
    <col min="14343" max="14343" width="37" style="162" customWidth="1"/>
    <col min="14344" max="14344" width="17.375" style="162" customWidth="1"/>
    <col min="14345" max="14594" width="9" style="162" customWidth="1"/>
    <col min="14595" max="14595" width="29.625" style="162" customWidth="1"/>
    <col min="14596" max="14596" width="12.75" style="162"/>
    <col min="14597" max="14597" width="29.75" style="162" customWidth="1"/>
    <col min="14598" max="14598" width="17" style="162" customWidth="1"/>
    <col min="14599" max="14599" width="37" style="162" customWidth="1"/>
    <col min="14600" max="14600" width="17.375" style="162" customWidth="1"/>
    <col min="14601" max="14850" width="9" style="162" customWidth="1"/>
    <col min="14851" max="14851" width="29.625" style="162" customWidth="1"/>
    <col min="14852" max="14852" width="12.75" style="162"/>
    <col min="14853" max="14853" width="29.75" style="162" customWidth="1"/>
    <col min="14854" max="14854" width="17" style="162" customWidth="1"/>
    <col min="14855" max="14855" width="37" style="162" customWidth="1"/>
    <col min="14856" max="14856" width="17.375" style="162" customWidth="1"/>
    <col min="14857" max="15106" width="9" style="162" customWidth="1"/>
    <col min="15107" max="15107" width="29.625" style="162" customWidth="1"/>
    <col min="15108" max="15108" width="12.75" style="162"/>
    <col min="15109" max="15109" width="29.75" style="162" customWidth="1"/>
    <col min="15110" max="15110" width="17" style="162" customWidth="1"/>
    <col min="15111" max="15111" width="37" style="162" customWidth="1"/>
    <col min="15112" max="15112" width="17.375" style="162" customWidth="1"/>
    <col min="15113" max="15362" width="9" style="162" customWidth="1"/>
    <col min="15363" max="15363" width="29.625" style="162" customWidth="1"/>
    <col min="15364" max="15364" width="12.75" style="162"/>
    <col min="15365" max="15365" width="29.75" style="162" customWidth="1"/>
    <col min="15366" max="15366" width="17" style="162" customWidth="1"/>
    <col min="15367" max="15367" width="37" style="162" customWidth="1"/>
    <col min="15368" max="15368" width="17.375" style="162" customWidth="1"/>
    <col min="15369" max="15618" width="9" style="162" customWidth="1"/>
    <col min="15619" max="15619" width="29.625" style="162" customWidth="1"/>
    <col min="15620" max="15620" width="12.75" style="162"/>
    <col min="15621" max="15621" width="29.75" style="162" customWidth="1"/>
    <col min="15622" max="15622" width="17" style="162" customWidth="1"/>
    <col min="15623" max="15623" width="37" style="162" customWidth="1"/>
    <col min="15624" max="15624" width="17.375" style="162" customWidth="1"/>
    <col min="15625" max="15874" width="9" style="162" customWidth="1"/>
    <col min="15875" max="15875" width="29.625" style="162" customWidth="1"/>
    <col min="15876" max="15876" width="12.75" style="162"/>
    <col min="15877" max="15877" width="29.75" style="162" customWidth="1"/>
    <col min="15878" max="15878" width="17" style="162" customWidth="1"/>
    <col min="15879" max="15879" width="37" style="162" customWidth="1"/>
    <col min="15880" max="15880" width="17.375" style="162" customWidth="1"/>
    <col min="15881" max="16130" width="9" style="162" customWidth="1"/>
    <col min="16131" max="16131" width="29.625" style="162" customWidth="1"/>
    <col min="16132" max="16132" width="12.75" style="162"/>
    <col min="16133" max="16133" width="29.75" style="162" customWidth="1"/>
    <col min="16134" max="16134" width="17" style="162" customWidth="1"/>
    <col min="16135" max="16135" width="37" style="162" customWidth="1"/>
    <col min="16136" max="16136" width="17.375" style="162" customWidth="1"/>
    <col min="16137" max="16384" width="9" style="162" customWidth="1"/>
  </cols>
  <sheetData>
    <row r="1" spans="1:15" ht="18.75" customHeight="1">
      <c r="A1" s="385" t="s">
        <v>304</v>
      </c>
      <c r="B1" s="385"/>
      <c r="C1" s="385"/>
      <c r="D1" s="385"/>
      <c r="E1" s="385"/>
      <c r="F1" s="385"/>
      <c r="G1" s="385"/>
      <c r="H1" s="143"/>
      <c r="I1" s="227"/>
      <c r="J1" s="143"/>
      <c r="K1" s="143"/>
    </row>
    <row r="2" spans="1:15" ht="27.6" customHeight="1">
      <c r="A2" s="383" t="s">
        <v>411</v>
      </c>
      <c r="B2" s="383"/>
      <c r="C2" s="383"/>
      <c r="D2" s="383"/>
      <c r="E2" s="383"/>
      <c r="F2" s="383"/>
      <c r="G2" s="383"/>
      <c r="H2" s="383"/>
      <c r="I2" s="383"/>
      <c r="J2" s="383"/>
      <c r="K2" s="383"/>
      <c r="L2" s="383"/>
    </row>
    <row r="3" spans="1:15" ht="23.25" customHeight="1">
      <c r="A3" s="163"/>
      <c r="B3" s="163"/>
      <c r="C3" s="163"/>
      <c r="D3" s="163"/>
      <c r="E3" s="163"/>
      <c r="F3" s="163"/>
      <c r="G3" s="163"/>
      <c r="H3" s="391" t="s">
        <v>81</v>
      </c>
      <c r="I3" s="391"/>
      <c r="J3" s="391"/>
      <c r="K3" s="391"/>
      <c r="L3" s="391"/>
    </row>
    <row r="4" spans="1:15" s="179" customFormat="1" ht="56.25">
      <c r="A4" s="133" t="s">
        <v>73</v>
      </c>
      <c r="B4" s="134" t="s">
        <v>25</v>
      </c>
      <c r="C4" s="134" t="s">
        <v>410</v>
      </c>
      <c r="D4" s="134" t="s">
        <v>41</v>
      </c>
      <c r="E4" s="134" t="s">
        <v>1195</v>
      </c>
      <c r="F4" s="135" t="s">
        <v>237</v>
      </c>
      <c r="G4" s="164" t="s">
        <v>74</v>
      </c>
      <c r="H4" s="134" t="s">
        <v>25</v>
      </c>
      <c r="I4" s="134" t="s">
        <v>410</v>
      </c>
      <c r="J4" s="134" t="s">
        <v>41</v>
      </c>
      <c r="K4" s="134" t="s">
        <v>1195</v>
      </c>
      <c r="L4" s="135" t="s">
        <v>237</v>
      </c>
    </row>
    <row r="5" spans="1:15" s="179" customFormat="1" ht="24" customHeight="1">
      <c r="A5" s="133" t="s">
        <v>75</v>
      </c>
      <c r="B5" s="254">
        <v>15600</v>
      </c>
      <c r="C5" s="254">
        <v>15600</v>
      </c>
      <c r="D5" s="254">
        <v>20925</v>
      </c>
      <c r="E5" s="165"/>
      <c r="F5" s="166"/>
      <c r="G5" s="164" t="s">
        <v>75</v>
      </c>
      <c r="H5" s="254">
        <v>15600</v>
      </c>
      <c r="I5" s="254">
        <v>15600</v>
      </c>
      <c r="J5" s="254">
        <v>20925</v>
      </c>
      <c r="K5" s="165"/>
      <c r="L5" s="59"/>
    </row>
    <row r="6" spans="1:15" s="179" customFormat="1" ht="24" customHeight="1">
      <c r="A6" s="167" t="s">
        <v>36</v>
      </c>
      <c r="B6" s="254">
        <v>8000</v>
      </c>
      <c r="C6" s="254">
        <v>8000</v>
      </c>
      <c r="D6" s="254">
        <v>13325</v>
      </c>
      <c r="E6" s="246">
        <v>1.6656249999999999</v>
      </c>
      <c r="F6" s="246">
        <v>-8.9975256804375459E-4</v>
      </c>
      <c r="G6" s="168" t="s">
        <v>76</v>
      </c>
      <c r="H6" s="254">
        <v>7600</v>
      </c>
      <c r="I6" s="254">
        <v>7600</v>
      </c>
      <c r="J6" s="254">
        <v>1576</v>
      </c>
      <c r="K6" s="246">
        <v>-0.79263157894736835</v>
      </c>
      <c r="L6" s="247">
        <v>-0.78955801842702633</v>
      </c>
    </row>
    <row r="7" spans="1:15" s="179" customFormat="1" ht="22.5" customHeight="1">
      <c r="A7" s="237" t="s">
        <v>405</v>
      </c>
      <c r="B7" s="232"/>
      <c r="C7" s="232"/>
      <c r="D7" s="232">
        <v>62</v>
      </c>
      <c r="E7" s="169"/>
      <c r="F7" s="245">
        <v>1.2142857142857144</v>
      </c>
      <c r="G7" s="58" t="s">
        <v>138</v>
      </c>
      <c r="H7" s="232">
        <v>7600</v>
      </c>
      <c r="I7" s="232">
        <v>7600</v>
      </c>
      <c r="J7" s="232">
        <v>1576</v>
      </c>
      <c r="K7" s="245">
        <v>-0.79263157894736835</v>
      </c>
      <c r="L7" s="243">
        <v>-0.78955801842702633</v>
      </c>
      <c r="O7" s="180"/>
    </row>
    <row r="8" spans="1:15" s="179" customFormat="1" ht="22.5" customHeight="1">
      <c r="A8" s="237" t="s">
        <v>406</v>
      </c>
      <c r="B8" s="232"/>
      <c r="C8" s="232"/>
      <c r="D8" s="232">
        <v>13263</v>
      </c>
      <c r="E8" s="245"/>
      <c r="F8" s="245">
        <v>-3.4563077616650562E-3</v>
      </c>
      <c r="G8" s="58" t="s">
        <v>139</v>
      </c>
      <c r="H8" s="232">
        <v>3300</v>
      </c>
      <c r="I8" s="232">
        <v>3300</v>
      </c>
      <c r="J8" s="232">
        <v>1576</v>
      </c>
      <c r="K8" s="245">
        <v>-0.52242424242424246</v>
      </c>
      <c r="L8" s="243">
        <v>-0.64157380031839883</v>
      </c>
      <c r="O8" s="180"/>
    </row>
    <row r="9" spans="1:15" s="179" customFormat="1" ht="22.5" customHeight="1">
      <c r="A9" s="237" t="s">
        <v>407</v>
      </c>
      <c r="B9" s="232"/>
      <c r="C9" s="232"/>
      <c r="D9" s="232"/>
      <c r="E9" s="169"/>
      <c r="F9" s="170"/>
      <c r="G9" s="58" t="s">
        <v>140</v>
      </c>
      <c r="H9" s="232"/>
      <c r="I9" s="232"/>
      <c r="J9" s="232"/>
      <c r="K9" s="169"/>
      <c r="L9" s="58"/>
      <c r="O9" s="180"/>
    </row>
    <row r="10" spans="1:15" s="179" customFormat="1" ht="22.5" customHeight="1">
      <c r="A10" s="237" t="s">
        <v>408</v>
      </c>
      <c r="B10" s="232"/>
      <c r="C10" s="232"/>
      <c r="D10" s="232"/>
      <c r="E10" s="171"/>
      <c r="F10" s="171"/>
      <c r="G10" s="58" t="s">
        <v>141</v>
      </c>
      <c r="H10" s="232"/>
      <c r="I10" s="232"/>
      <c r="J10" s="232"/>
      <c r="K10" s="169"/>
      <c r="L10" s="58"/>
      <c r="O10" s="180"/>
    </row>
    <row r="11" spans="1:15" s="179" customFormat="1" ht="22.5" customHeight="1">
      <c r="A11" s="238" t="s">
        <v>409</v>
      </c>
      <c r="B11" s="232">
        <v>8000</v>
      </c>
      <c r="C11" s="232">
        <v>8000</v>
      </c>
      <c r="D11" s="232"/>
      <c r="E11" s="172"/>
      <c r="F11" s="172"/>
      <c r="G11" s="58" t="s">
        <v>142</v>
      </c>
      <c r="H11" s="232">
        <v>4300</v>
      </c>
      <c r="I11" s="232">
        <v>4300</v>
      </c>
      <c r="J11" s="232"/>
      <c r="K11" s="169"/>
      <c r="L11" s="58"/>
      <c r="O11" s="180"/>
    </row>
    <row r="12" spans="1:15" s="179" customFormat="1" ht="22.5" customHeight="1">
      <c r="A12" s="173"/>
      <c r="B12" s="232"/>
      <c r="C12" s="232"/>
      <c r="D12" s="232"/>
      <c r="E12" s="172"/>
      <c r="F12" s="172"/>
      <c r="G12" s="58" t="s">
        <v>143</v>
      </c>
      <c r="H12" s="169">
        <v>0</v>
      </c>
      <c r="I12" s="169"/>
      <c r="J12" s="169"/>
      <c r="K12" s="169"/>
      <c r="L12" s="58"/>
      <c r="O12" s="180"/>
    </row>
    <row r="13" spans="1:15" s="179" customFormat="1" ht="22.5" customHeight="1">
      <c r="A13" s="173"/>
      <c r="B13" s="232"/>
      <c r="C13" s="232"/>
      <c r="D13" s="232"/>
      <c r="E13" s="172"/>
      <c r="F13" s="172"/>
      <c r="G13" s="174" t="s">
        <v>224</v>
      </c>
      <c r="H13" s="102"/>
      <c r="I13" s="102"/>
      <c r="J13" s="169"/>
      <c r="K13" s="169"/>
      <c r="L13" s="58"/>
      <c r="O13" s="180"/>
    </row>
    <row r="14" spans="1:15" s="179" customFormat="1" ht="22.5" customHeight="1">
      <c r="A14" s="175"/>
      <c r="B14" s="172"/>
      <c r="C14" s="172"/>
      <c r="D14" s="172"/>
      <c r="E14" s="172"/>
      <c r="F14" s="172"/>
      <c r="G14" s="58" t="s">
        <v>144</v>
      </c>
      <c r="H14" s="102"/>
      <c r="I14" s="102"/>
      <c r="J14" s="169"/>
      <c r="K14" s="169"/>
      <c r="L14" s="58"/>
      <c r="O14" s="180"/>
    </row>
    <row r="15" spans="1:15" s="179" customFormat="1" ht="22.5" customHeight="1">
      <c r="A15" s="175"/>
      <c r="B15" s="172"/>
      <c r="C15" s="172"/>
      <c r="D15" s="172"/>
      <c r="E15" s="172"/>
      <c r="F15" s="172"/>
      <c r="G15" s="58" t="s">
        <v>145</v>
      </c>
      <c r="H15" s="169">
        <v>0</v>
      </c>
      <c r="I15" s="169"/>
      <c r="J15" s="169"/>
      <c r="K15" s="169"/>
      <c r="L15" s="59"/>
      <c r="O15" s="180"/>
    </row>
    <row r="16" spans="1:15" s="179" customFormat="1" ht="22.5" customHeight="1">
      <c r="A16" s="175"/>
      <c r="B16" s="172"/>
      <c r="C16" s="172"/>
      <c r="D16" s="172"/>
      <c r="E16" s="172"/>
      <c r="F16" s="172"/>
      <c r="G16" s="58" t="s">
        <v>146</v>
      </c>
      <c r="H16" s="169"/>
      <c r="I16" s="169"/>
      <c r="J16" s="169"/>
      <c r="K16" s="169"/>
      <c r="L16" s="59"/>
      <c r="O16" s="180"/>
    </row>
    <row r="17" spans="1:15" s="179" customFormat="1" ht="22.5" customHeight="1">
      <c r="A17" s="175"/>
      <c r="B17" s="172"/>
      <c r="C17" s="172"/>
      <c r="D17" s="172"/>
      <c r="E17" s="172"/>
      <c r="F17" s="172"/>
      <c r="G17" s="58" t="s">
        <v>147</v>
      </c>
      <c r="H17" s="169">
        <v>0</v>
      </c>
      <c r="I17" s="169"/>
      <c r="J17" s="169"/>
      <c r="K17" s="169"/>
      <c r="L17" s="59"/>
      <c r="O17" s="180"/>
    </row>
    <row r="18" spans="1:15" s="179" customFormat="1" ht="22.5" customHeight="1">
      <c r="A18" s="176"/>
      <c r="B18" s="177"/>
      <c r="C18" s="177"/>
      <c r="D18" s="177"/>
      <c r="E18" s="177"/>
      <c r="F18" s="177"/>
      <c r="G18" s="58" t="s">
        <v>148</v>
      </c>
      <c r="H18" s="102"/>
      <c r="I18" s="102"/>
      <c r="J18" s="169"/>
      <c r="K18" s="169"/>
      <c r="L18" s="178"/>
      <c r="O18" s="180"/>
    </row>
    <row r="19" spans="1:15" s="179" customFormat="1" ht="22.5" customHeight="1">
      <c r="A19" s="176"/>
      <c r="B19" s="177"/>
      <c r="C19" s="177"/>
      <c r="D19" s="177"/>
      <c r="E19" s="177"/>
      <c r="F19" s="177"/>
      <c r="G19" s="58"/>
      <c r="H19" s="181"/>
      <c r="I19" s="181"/>
      <c r="J19" s="181"/>
      <c r="K19" s="181"/>
      <c r="L19" s="59"/>
    </row>
    <row r="20" spans="1:15" s="179" customFormat="1" ht="22.5" customHeight="1">
      <c r="A20" s="167" t="s">
        <v>77</v>
      </c>
      <c r="B20" s="254">
        <v>7600</v>
      </c>
      <c r="C20" s="254">
        <v>7600</v>
      </c>
      <c r="D20" s="254">
        <v>7600</v>
      </c>
      <c r="E20" s="331"/>
      <c r="F20" s="140"/>
      <c r="G20" s="167" t="s">
        <v>78</v>
      </c>
      <c r="H20" s="254">
        <v>8000</v>
      </c>
      <c r="I20" s="254">
        <v>8000</v>
      </c>
      <c r="J20" s="254">
        <v>19349</v>
      </c>
      <c r="K20" s="331"/>
      <c r="L20" s="140"/>
    </row>
    <row r="21" spans="1:15" s="179" customFormat="1" ht="22.5" customHeight="1">
      <c r="A21" s="237" t="s">
        <v>377</v>
      </c>
      <c r="B21" s="232"/>
      <c r="C21" s="232"/>
      <c r="D21" s="238"/>
      <c r="E21" s="169"/>
      <c r="F21" s="170"/>
      <c r="G21" s="58" t="s">
        <v>79</v>
      </c>
      <c r="H21" s="232">
        <v>8000</v>
      </c>
      <c r="I21" s="232">
        <v>8000</v>
      </c>
      <c r="J21" s="238">
        <v>17625</v>
      </c>
      <c r="K21" s="169"/>
      <c r="L21" s="58"/>
      <c r="O21" s="180"/>
    </row>
    <row r="22" spans="1:15" s="179" customFormat="1" ht="22.5" customHeight="1">
      <c r="A22" s="237" t="s">
        <v>114</v>
      </c>
      <c r="B22" s="232">
        <v>7600</v>
      </c>
      <c r="C22" s="232">
        <v>7600</v>
      </c>
      <c r="D22" s="238">
        <v>7600</v>
      </c>
      <c r="E22" s="169"/>
      <c r="F22" s="170"/>
      <c r="G22" s="58" t="s">
        <v>412</v>
      </c>
      <c r="H22" s="232"/>
      <c r="I22" s="232"/>
      <c r="J22" s="238"/>
      <c r="K22" s="169"/>
      <c r="L22" s="58"/>
      <c r="O22" s="180"/>
    </row>
    <row r="23" spans="1:15" s="179" customFormat="1" ht="22.5" customHeight="1">
      <c r="A23" s="237"/>
      <c r="B23" s="102"/>
      <c r="C23" s="102"/>
      <c r="D23" s="318"/>
      <c r="E23" s="169"/>
      <c r="F23" s="170"/>
      <c r="G23" s="58" t="s">
        <v>80</v>
      </c>
      <c r="H23" s="232"/>
      <c r="I23" s="232"/>
      <c r="J23" s="238">
        <v>1724</v>
      </c>
      <c r="K23" s="169"/>
      <c r="L23" s="58"/>
      <c r="O23" s="180"/>
    </row>
    <row r="24" spans="1:15" ht="44.25" customHeight="1">
      <c r="A24" s="390" t="s">
        <v>246</v>
      </c>
      <c r="B24" s="390"/>
      <c r="C24" s="390"/>
      <c r="D24" s="390"/>
      <c r="E24" s="390"/>
      <c r="F24" s="390"/>
      <c r="G24" s="390"/>
      <c r="H24" s="390"/>
      <c r="I24" s="390"/>
      <c r="J24" s="390"/>
      <c r="K24" s="390"/>
      <c r="L24" s="390"/>
    </row>
    <row r="25" spans="1:15" ht="20.100000000000001" customHeight="1"/>
    <row r="26" spans="1:15" ht="20.100000000000001" customHeight="1"/>
    <row r="27" spans="1:15" ht="20.100000000000001" customHeight="1"/>
    <row r="28" spans="1:15" ht="20.100000000000001" customHeight="1"/>
  </sheetData>
  <mergeCells count="4">
    <mergeCell ref="A24:L24"/>
    <mergeCell ref="H3:L3"/>
    <mergeCell ref="A1:G1"/>
    <mergeCell ref="A2:L2"/>
  </mergeCells>
  <phoneticPr fontId="3" type="noConversion"/>
  <printOptions horizontalCentered="1"/>
  <pageMargins left="0.15748031496062992" right="0.15748031496062992" top="0.51181102362204722" bottom="0.31496062992125984" header="0.31496062992125984" footer="0.31496062992125984"/>
  <pageSetup paperSize="9" scale="76" fitToHeight="0" orientation="landscape" blackAndWhite="1" errors="blank" r:id="rId1"/>
  <headerFooter alignWithMargins="0">
    <oddFooter>&amp;C&amp;P</oddFooter>
  </headerFooter>
</worksheet>
</file>

<file path=xl/worksheets/sheet14.xml><?xml version="1.0" encoding="utf-8"?>
<worksheet xmlns="http://schemas.openxmlformats.org/spreadsheetml/2006/main" xmlns:r="http://schemas.openxmlformats.org/officeDocument/2006/relationships">
  <sheetPr>
    <pageSetUpPr fitToPage="1"/>
  </sheetPr>
  <dimension ref="A1:K41"/>
  <sheetViews>
    <sheetView topLeftCell="A4" workbookViewId="0">
      <selection activeCell="C31" sqref="C31"/>
    </sheetView>
  </sheetViews>
  <sheetFormatPr defaultColWidth="9" defaultRowHeight="13.5"/>
  <cols>
    <col min="1" max="1" width="31" style="185" customWidth="1"/>
    <col min="2" max="2" width="12.5" style="190" customWidth="1"/>
    <col min="3" max="3" width="9.25" style="200" customWidth="1"/>
    <col min="4" max="4" width="31.5" style="185" bestFit="1" customWidth="1"/>
    <col min="5" max="5" width="12" style="185" customWidth="1"/>
    <col min="6" max="6" width="9.5" style="185" customWidth="1"/>
    <col min="7" max="7" width="11.625" style="185" customWidth="1"/>
    <col min="8" max="8" width="12.75" style="185" customWidth="1"/>
    <col min="9" max="10" width="9" style="185"/>
    <col min="11" max="11" width="10.5" style="185" bestFit="1" customWidth="1"/>
    <col min="12" max="16384" width="9" style="185"/>
  </cols>
  <sheetData>
    <row r="1" spans="1:11" ht="18" customHeight="1">
      <c r="A1" s="372" t="s">
        <v>1024</v>
      </c>
      <c r="B1" s="372"/>
      <c r="C1" s="372"/>
      <c r="D1" s="372"/>
      <c r="E1" s="372"/>
      <c r="F1" s="372"/>
    </row>
    <row r="2" spans="1:11" ht="24">
      <c r="A2" s="374" t="s">
        <v>415</v>
      </c>
      <c r="B2" s="374"/>
      <c r="C2" s="374"/>
      <c r="D2" s="374"/>
      <c r="E2" s="374"/>
      <c r="F2" s="374"/>
    </row>
    <row r="3" spans="1:11" ht="24">
      <c r="A3" s="186"/>
      <c r="B3" s="187"/>
      <c r="C3" s="188"/>
      <c r="D3" s="186"/>
      <c r="E3" s="392" t="s">
        <v>1236</v>
      </c>
      <c r="F3" s="392"/>
    </row>
    <row r="4" spans="1:11" ht="18.75">
      <c r="A4" s="189" t="s">
        <v>73</v>
      </c>
      <c r="B4" s="1" t="s">
        <v>25</v>
      </c>
      <c r="C4" s="23" t="s">
        <v>193</v>
      </c>
      <c r="D4" s="189" t="s">
        <v>1</v>
      </c>
      <c r="E4" s="1" t="s">
        <v>25</v>
      </c>
      <c r="F4" s="2" t="s">
        <v>193</v>
      </c>
    </row>
    <row r="5" spans="1:11" ht="18.75">
      <c r="A5" s="189" t="s">
        <v>35</v>
      </c>
      <c r="B5" s="254">
        <v>1216735.3700000001</v>
      </c>
      <c r="C5" s="23"/>
      <c r="D5" s="189" t="s">
        <v>308</v>
      </c>
      <c r="E5" s="254">
        <v>1216735.3700000001</v>
      </c>
      <c r="F5" s="2"/>
      <c r="G5" s="190"/>
      <c r="H5" s="249"/>
    </row>
    <row r="6" spans="1:11" ht="18.75">
      <c r="A6" s="3" t="s">
        <v>3</v>
      </c>
      <c r="B6" s="254">
        <v>410501.37</v>
      </c>
      <c r="C6" s="258">
        <v>1.0000000000000009E-2</v>
      </c>
      <c r="D6" s="3" t="s">
        <v>4</v>
      </c>
      <c r="E6" s="254">
        <v>1032502.3700000001</v>
      </c>
      <c r="F6" s="191"/>
      <c r="G6" s="192"/>
      <c r="H6" s="273"/>
    </row>
    <row r="7" spans="1:11">
      <c r="A7" s="89" t="s">
        <v>309</v>
      </c>
      <c r="B7" s="232">
        <v>304056</v>
      </c>
      <c r="C7" s="248">
        <v>3.0000000000000027E-2</v>
      </c>
      <c r="D7" s="89" t="s">
        <v>7</v>
      </c>
      <c r="E7" s="232">
        <v>54457.820000000007</v>
      </c>
      <c r="F7" s="248">
        <v>9.2818355357044968E-3</v>
      </c>
      <c r="G7" s="192"/>
      <c r="K7" s="272"/>
    </row>
    <row r="8" spans="1:11">
      <c r="A8" s="137" t="s">
        <v>5</v>
      </c>
      <c r="B8" s="232">
        <v>88418</v>
      </c>
      <c r="C8" s="248">
        <v>6.6176293259375463E-2</v>
      </c>
      <c r="D8" s="89" t="s">
        <v>8</v>
      </c>
      <c r="E8" s="232"/>
      <c r="F8" s="248"/>
      <c r="G8" s="192"/>
      <c r="K8" s="272"/>
    </row>
    <row r="9" spans="1:11">
      <c r="A9" s="228" t="s">
        <v>363</v>
      </c>
      <c r="B9" s="232">
        <v>70905</v>
      </c>
      <c r="C9" s="248">
        <v>4.027288732394374E-2</v>
      </c>
      <c r="D9" s="89" t="s">
        <v>9</v>
      </c>
      <c r="E9" s="232">
        <v>4</v>
      </c>
      <c r="F9" s="248">
        <v>0</v>
      </c>
      <c r="G9" s="192"/>
    </row>
    <row r="10" spans="1:11">
      <c r="A10" s="228" t="s">
        <v>364</v>
      </c>
      <c r="B10" s="232">
        <v>5025</v>
      </c>
      <c r="C10" s="248">
        <v>-9.4618568894145882E-3</v>
      </c>
      <c r="D10" s="89" t="s">
        <v>10</v>
      </c>
      <c r="E10" s="232">
        <v>42628.270000000004</v>
      </c>
      <c r="F10" s="248">
        <v>3.2186493619700274E-2</v>
      </c>
      <c r="G10" s="192"/>
    </row>
    <row r="11" spans="1:11">
      <c r="A11" s="228" t="s">
        <v>365</v>
      </c>
      <c r="B11" s="232">
        <v>29088</v>
      </c>
      <c r="C11" s="248">
        <v>2.6466229091679061E-2</v>
      </c>
      <c r="D11" s="89" t="s">
        <v>11</v>
      </c>
      <c r="E11" s="232">
        <v>185633.07</v>
      </c>
      <c r="F11" s="248">
        <v>6.8250361103278534E-2</v>
      </c>
      <c r="G11" s="192"/>
    </row>
    <row r="12" spans="1:11">
      <c r="A12" s="228" t="s">
        <v>366</v>
      </c>
      <c r="B12" s="232">
        <v>42451</v>
      </c>
      <c r="C12" s="248">
        <v>5.2304107483701401E-2</v>
      </c>
      <c r="D12" s="89" t="s">
        <v>12</v>
      </c>
      <c r="E12" s="232">
        <v>12140.910000000002</v>
      </c>
      <c r="F12" s="248">
        <v>7.0910293728499774E-2</v>
      </c>
      <c r="G12" s="192"/>
    </row>
    <row r="13" spans="1:11">
      <c r="A13" s="228" t="s">
        <v>367</v>
      </c>
      <c r="B13" s="232">
        <v>11419</v>
      </c>
      <c r="C13" s="248">
        <v>3.9130039130039096E-2</v>
      </c>
      <c r="D13" s="89" t="s">
        <v>310</v>
      </c>
      <c r="E13" s="232">
        <v>9663.43</v>
      </c>
      <c r="F13" s="248">
        <v>7.6465411607441247E-2</v>
      </c>
      <c r="G13" s="192"/>
    </row>
    <row r="14" spans="1:11">
      <c r="A14" s="228" t="s">
        <v>368</v>
      </c>
      <c r="B14" s="232">
        <v>5084</v>
      </c>
      <c r="C14" s="248">
        <v>5.0630295515602386E-2</v>
      </c>
      <c r="D14" s="89" t="s">
        <v>13</v>
      </c>
      <c r="E14" s="232">
        <v>113035.68</v>
      </c>
      <c r="F14" s="248">
        <v>0.10695575533227553</v>
      </c>
      <c r="G14" s="192"/>
    </row>
    <row r="15" spans="1:11">
      <c r="A15" s="228" t="s">
        <v>369</v>
      </c>
      <c r="B15" s="232">
        <v>14943</v>
      </c>
      <c r="C15" s="248">
        <v>-0.22643267588134808</v>
      </c>
      <c r="D15" s="89" t="s">
        <v>311</v>
      </c>
      <c r="E15" s="232">
        <v>132153.38</v>
      </c>
      <c r="F15" s="248">
        <v>9.949149299055704E-2</v>
      </c>
      <c r="G15" s="192"/>
    </row>
    <row r="16" spans="1:11">
      <c r="A16" s="228" t="s">
        <v>370</v>
      </c>
      <c r="B16" s="232">
        <v>10756</v>
      </c>
      <c r="C16" s="248">
        <v>-1.5739385065885791E-2</v>
      </c>
      <c r="D16" s="89" t="s">
        <v>14</v>
      </c>
      <c r="E16" s="232">
        <v>108157.92</v>
      </c>
      <c r="F16" s="248">
        <v>0.7653824307119772</v>
      </c>
      <c r="G16" s="192"/>
    </row>
    <row r="17" spans="1:11">
      <c r="A17" s="228" t="s">
        <v>371</v>
      </c>
      <c r="B17" s="232">
        <v>0</v>
      </c>
      <c r="C17" s="248"/>
      <c r="D17" s="89" t="s">
        <v>15</v>
      </c>
      <c r="E17" s="232">
        <v>71035.289999999994</v>
      </c>
      <c r="F17" s="248">
        <v>5.856925713434169E-2</v>
      </c>
      <c r="G17" s="192"/>
    </row>
    <row r="18" spans="1:11">
      <c r="A18" s="228" t="s">
        <v>372</v>
      </c>
      <c r="B18" s="232">
        <v>4181</v>
      </c>
      <c r="C18" s="248">
        <v>5.5275113579000612E-2</v>
      </c>
      <c r="D18" s="89" t="s">
        <v>16</v>
      </c>
      <c r="E18" s="232">
        <v>108636.41999999998</v>
      </c>
      <c r="F18" s="248">
        <v>6.2656337118877747E-2</v>
      </c>
      <c r="G18" s="192"/>
    </row>
    <row r="19" spans="1:11">
      <c r="A19" s="228" t="s">
        <v>373</v>
      </c>
      <c r="B19" s="232">
        <v>20434</v>
      </c>
      <c r="C19" s="248">
        <v>8.2997668009328063E-2</v>
      </c>
      <c r="D19" s="89" t="s">
        <v>17</v>
      </c>
      <c r="E19" s="232">
        <v>59279.95</v>
      </c>
      <c r="F19" s="248">
        <v>7.7640931483939024E-2</v>
      </c>
      <c r="G19" s="192"/>
      <c r="K19" s="194"/>
    </row>
    <row r="20" spans="1:11">
      <c r="A20" s="228" t="s">
        <v>374</v>
      </c>
      <c r="B20" s="232"/>
      <c r="C20" s="248"/>
      <c r="D20" s="89" t="s">
        <v>348</v>
      </c>
      <c r="E20" s="232">
        <v>45086.130000000005</v>
      </c>
      <c r="F20" s="248">
        <v>6.4230614894370541E-2</v>
      </c>
      <c r="G20" s="192"/>
    </row>
    <row r="21" spans="1:11">
      <c r="A21" s="228" t="s">
        <v>375</v>
      </c>
      <c r="B21" s="232">
        <v>1352</v>
      </c>
      <c r="C21" s="248">
        <v>3.0487804878048808E-2</v>
      </c>
      <c r="D21" s="89" t="s">
        <v>18</v>
      </c>
      <c r="E21" s="232">
        <v>8526.8700000000026</v>
      </c>
      <c r="F21" s="248">
        <v>0.22424551328068953</v>
      </c>
      <c r="G21" s="192"/>
    </row>
    <row r="22" spans="1:11">
      <c r="A22" s="228" t="s">
        <v>376</v>
      </c>
      <c r="B22" s="232"/>
      <c r="C22" s="248"/>
      <c r="D22" s="89" t="s">
        <v>19</v>
      </c>
      <c r="E22" s="232">
        <v>300</v>
      </c>
      <c r="F22" s="248">
        <v>0</v>
      </c>
      <c r="G22" s="192"/>
    </row>
    <row r="23" spans="1:11">
      <c r="A23" s="89" t="s">
        <v>312</v>
      </c>
      <c r="B23" s="232">
        <v>106445.37</v>
      </c>
      <c r="C23" s="248">
        <v>-4.3075865044904127E-2</v>
      </c>
      <c r="D23" s="91" t="s">
        <v>315</v>
      </c>
      <c r="E23" s="232"/>
      <c r="F23" s="248"/>
      <c r="G23" s="192"/>
      <c r="K23" s="272"/>
    </row>
    <row r="24" spans="1:11">
      <c r="A24" s="89" t="s">
        <v>6</v>
      </c>
      <c r="B24" s="232">
        <v>25414</v>
      </c>
      <c r="C24" s="248">
        <v>8.5001921188575302E-2</v>
      </c>
      <c r="D24" s="89" t="s">
        <v>316</v>
      </c>
      <c r="E24" s="232">
        <v>14780.16</v>
      </c>
      <c r="F24" s="248">
        <v>-0.26638407703380151</v>
      </c>
      <c r="G24" s="192"/>
      <c r="K24" s="272"/>
    </row>
    <row r="25" spans="1:11">
      <c r="A25" s="89" t="s">
        <v>21</v>
      </c>
      <c r="B25" s="232">
        <v>12147</v>
      </c>
      <c r="C25" s="248">
        <v>6.1800699300699202E-2</v>
      </c>
      <c r="D25" s="89" t="s">
        <v>20</v>
      </c>
      <c r="E25" s="232">
        <v>25293.870000000003</v>
      </c>
      <c r="F25" s="248">
        <v>2.9712994626282407E-2</v>
      </c>
    </row>
    <row r="26" spans="1:11">
      <c r="A26" s="89" t="s">
        <v>23</v>
      </c>
      <c r="B26" s="232">
        <v>10666</v>
      </c>
      <c r="C26" s="248">
        <v>5.5935055935055988E-2</v>
      </c>
      <c r="D26" s="89" t="s">
        <v>22</v>
      </c>
      <c r="E26" s="232">
        <v>1092.5</v>
      </c>
      <c r="F26" s="248">
        <v>-3.1934306569343374E-3</v>
      </c>
    </row>
    <row r="27" spans="1:11">
      <c r="A27" s="195" t="s">
        <v>313</v>
      </c>
      <c r="B27" s="232">
        <v>49342</v>
      </c>
      <c r="C27" s="248">
        <v>0.1399330021947558</v>
      </c>
      <c r="D27" s="89" t="s">
        <v>317</v>
      </c>
      <c r="E27" s="232">
        <v>4646.75</v>
      </c>
      <c r="F27" s="248">
        <v>5.2968502152730634E-2</v>
      </c>
    </row>
    <row r="28" spans="1:11">
      <c r="A28" s="196" t="s">
        <v>413</v>
      </c>
      <c r="B28" s="232">
        <v>0</v>
      </c>
      <c r="C28" s="248"/>
      <c r="D28" s="89" t="s">
        <v>318</v>
      </c>
      <c r="E28" s="232">
        <v>11000</v>
      </c>
      <c r="F28" s="248">
        <v>0.10000000000000009</v>
      </c>
    </row>
    <row r="29" spans="1:11">
      <c r="A29" s="196" t="s">
        <v>314</v>
      </c>
      <c r="B29" s="232">
        <v>2886</v>
      </c>
      <c r="C29" s="248">
        <v>6.8097705403404873E-2</v>
      </c>
      <c r="D29" s="89" t="s">
        <v>319</v>
      </c>
      <c r="E29" s="232">
        <v>1312</v>
      </c>
      <c r="F29" s="248">
        <v>-0.45242070116861433</v>
      </c>
    </row>
    <row r="30" spans="1:11">
      <c r="A30" s="89" t="s">
        <v>24</v>
      </c>
      <c r="B30" s="232">
        <v>5990</v>
      </c>
      <c r="C30" s="248">
        <v>0.14860977948226273</v>
      </c>
      <c r="D30" s="89" t="s">
        <v>320</v>
      </c>
      <c r="E30" s="232">
        <v>23638</v>
      </c>
      <c r="F30" s="248">
        <v>1.5421624640233667E-2</v>
      </c>
      <c r="H30" s="272"/>
    </row>
    <row r="31" spans="1:11">
      <c r="A31" s="197"/>
      <c r="B31" s="232"/>
      <c r="C31" s="198"/>
      <c r="D31" s="89" t="s">
        <v>349</v>
      </c>
      <c r="E31" s="232"/>
      <c r="F31" s="248"/>
    </row>
    <row r="32" spans="1:11" ht="18.75">
      <c r="A32" s="3" t="s">
        <v>321</v>
      </c>
      <c r="B32" s="254">
        <v>806234</v>
      </c>
      <c r="C32" s="193"/>
      <c r="D32" s="3" t="s">
        <v>27</v>
      </c>
      <c r="E32" s="254">
        <v>184233</v>
      </c>
      <c r="F32" s="193"/>
      <c r="G32" s="190"/>
    </row>
    <row r="33" spans="1:6" ht="14.25">
      <c r="A33" s="89" t="s">
        <v>377</v>
      </c>
      <c r="B33" s="232">
        <v>442489</v>
      </c>
      <c r="C33" s="193"/>
      <c r="D33" s="89" t="s">
        <v>417</v>
      </c>
      <c r="E33" s="232">
        <v>58413</v>
      </c>
      <c r="F33" s="197"/>
    </row>
    <row r="34" spans="1:6">
      <c r="A34" s="89" t="s">
        <v>416</v>
      </c>
      <c r="B34" s="232">
        <v>29953</v>
      </c>
      <c r="C34" s="199"/>
      <c r="D34" s="89" t="s">
        <v>397</v>
      </c>
      <c r="E34" s="232">
        <v>55220</v>
      </c>
      <c r="F34" s="197"/>
    </row>
    <row r="35" spans="1:6">
      <c r="A35" s="89" t="s">
        <v>322</v>
      </c>
      <c r="B35" s="232">
        <v>30245</v>
      </c>
      <c r="C35" s="199"/>
      <c r="D35" s="89" t="s">
        <v>323</v>
      </c>
      <c r="E35" s="232">
        <v>70600</v>
      </c>
      <c r="F35" s="89"/>
    </row>
    <row r="36" spans="1:6">
      <c r="A36" s="89" t="s">
        <v>324</v>
      </c>
      <c r="B36" s="232">
        <v>162572</v>
      </c>
      <c r="C36" s="199"/>
      <c r="D36" s="89" t="s">
        <v>414</v>
      </c>
      <c r="E36" s="232"/>
      <c r="F36" s="89"/>
    </row>
    <row r="37" spans="1:6">
      <c r="A37" s="89" t="s">
        <v>325</v>
      </c>
      <c r="B37" s="232">
        <v>70600</v>
      </c>
      <c r="C37" s="199"/>
      <c r="D37" s="89" t="s">
        <v>70</v>
      </c>
      <c r="E37" s="232"/>
      <c r="F37" s="89"/>
    </row>
    <row r="38" spans="1:6">
      <c r="A38" s="89" t="s">
        <v>326</v>
      </c>
      <c r="B38" s="232"/>
      <c r="C38" s="199"/>
      <c r="D38" s="89"/>
      <c r="E38" s="232"/>
      <c r="F38" s="89"/>
    </row>
    <row r="39" spans="1:6">
      <c r="A39" s="89" t="s">
        <v>327</v>
      </c>
      <c r="B39" s="232">
        <v>70600</v>
      </c>
      <c r="C39" s="198"/>
      <c r="D39" s="89"/>
      <c r="E39" s="57"/>
      <c r="F39" s="89"/>
    </row>
    <row r="40" spans="1:6">
      <c r="A40" s="89" t="s">
        <v>63</v>
      </c>
      <c r="B40" s="232">
        <v>70375</v>
      </c>
      <c r="C40" s="198"/>
      <c r="D40" s="89"/>
      <c r="E40" s="57"/>
      <c r="F40" s="89"/>
    </row>
    <row r="41" spans="1:6" ht="53.25" customHeight="1">
      <c r="A41" s="393" t="s">
        <v>1210</v>
      </c>
      <c r="B41" s="393"/>
      <c r="C41" s="393"/>
      <c r="D41" s="393"/>
      <c r="E41" s="393"/>
      <c r="F41" s="393"/>
    </row>
  </sheetData>
  <mergeCells count="4">
    <mergeCell ref="A2:F2"/>
    <mergeCell ref="E3:F3"/>
    <mergeCell ref="A41:F41"/>
    <mergeCell ref="A1:F1"/>
  </mergeCells>
  <phoneticPr fontId="3" type="noConversion"/>
  <printOptions horizontalCentered="1"/>
  <pageMargins left="0.23622047244094491" right="0.23622047244094491" top="0.51181102362204722" bottom="0" header="0.31496062992125984" footer="0.31496062992125984"/>
  <pageSetup paperSize="9" scale="95" orientation="portrait" r:id="rId1"/>
  <headerFooter>
    <oddFooter>&amp;C&amp;P</oddFooter>
  </headerFooter>
</worksheet>
</file>

<file path=xl/worksheets/sheet15.xml><?xml version="1.0" encoding="utf-8"?>
<worksheet xmlns="http://schemas.openxmlformats.org/spreadsheetml/2006/main" xmlns:r="http://schemas.openxmlformats.org/officeDocument/2006/relationships">
  <sheetPr codeName="Sheet13"/>
  <dimension ref="A1:C499"/>
  <sheetViews>
    <sheetView workbookViewId="0">
      <pane xSplit="2" ySplit="5" topLeftCell="C6" activePane="bottomRight" state="frozen"/>
      <selection activeCell="C31" sqref="C31"/>
      <selection pane="topRight" activeCell="C31" sqref="C31"/>
      <selection pane="bottomLeft" activeCell="C31" sqref="C31"/>
      <selection pane="bottomRight" activeCell="C31" sqref="C31"/>
    </sheetView>
  </sheetViews>
  <sheetFormatPr defaultColWidth="21.5" defaultRowHeight="14.25"/>
  <cols>
    <col min="1" max="1" width="57.875" style="27" customWidth="1"/>
    <col min="2" max="2" width="26" style="27" customWidth="1"/>
    <col min="3" max="3" width="21.75" style="27" customWidth="1"/>
    <col min="4" max="16384" width="21.5" style="27"/>
  </cols>
  <sheetData>
    <row r="1" spans="1:3" ht="18.75">
      <c r="A1" s="72" t="s">
        <v>1076</v>
      </c>
      <c r="B1" s="72"/>
    </row>
    <row r="2" spans="1:3" s="28" customFormat="1" ht="24" customHeight="1">
      <c r="A2" s="395" t="s">
        <v>940</v>
      </c>
      <c r="B2" s="395"/>
    </row>
    <row r="3" spans="1:3" ht="27" customHeight="1">
      <c r="A3" s="394" t="s">
        <v>1237</v>
      </c>
      <c r="B3" s="394"/>
    </row>
    <row r="4" spans="1:3" ht="24" customHeight="1">
      <c r="A4" s="251" t="s">
        <v>905</v>
      </c>
      <c r="B4" s="252" t="s">
        <v>906</v>
      </c>
    </row>
    <row r="5" spans="1:3" ht="25.5" customHeight="1">
      <c r="A5" s="92" t="s">
        <v>4</v>
      </c>
      <c r="B5" s="280">
        <v>1032502.4200000002</v>
      </c>
    </row>
    <row r="6" spans="1:3" ht="25.5" customHeight="1">
      <c r="A6" s="250" t="s">
        <v>421</v>
      </c>
      <c r="B6" s="232">
        <v>54457.820000000007</v>
      </c>
    </row>
    <row r="7" spans="1:3" ht="25.5" customHeight="1">
      <c r="A7" s="250" t="s">
        <v>188</v>
      </c>
      <c r="B7" s="232">
        <v>1912.3</v>
      </c>
    </row>
    <row r="8" spans="1:3" ht="25.5" customHeight="1">
      <c r="A8" s="250" t="s">
        <v>136</v>
      </c>
      <c r="B8" s="232">
        <v>1001.32</v>
      </c>
      <c r="C8" s="292"/>
    </row>
    <row r="9" spans="1:3" ht="25.5" customHeight="1">
      <c r="A9" s="250" t="s">
        <v>422</v>
      </c>
      <c r="B9" s="232">
        <v>515.88</v>
      </c>
      <c r="C9" s="292"/>
    </row>
    <row r="10" spans="1:3" ht="25.5" customHeight="1">
      <c r="A10" s="250" t="s">
        <v>424</v>
      </c>
      <c r="B10" s="232">
        <v>137</v>
      </c>
      <c r="C10" s="292"/>
    </row>
    <row r="11" spans="1:3" ht="25.5" customHeight="1">
      <c r="A11" s="250" t="s">
        <v>425</v>
      </c>
      <c r="B11" s="232">
        <v>30</v>
      </c>
      <c r="C11" s="292"/>
    </row>
    <row r="12" spans="1:3" ht="25.5" customHeight="1">
      <c r="A12" s="250" t="s">
        <v>426</v>
      </c>
      <c r="B12" s="232">
        <v>218.1</v>
      </c>
      <c r="C12" s="292"/>
    </row>
    <row r="13" spans="1:3" ht="25.5" customHeight="1">
      <c r="A13" s="250" t="s">
        <v>427</v>
      </c>
      <c r="B13" s="232">
        <v>10</v>
      </c>
      <c r="C13" s="292"/>
    </row>
    <row r="14" spans="1:3" ht="25.5" customHeight="1">
      <c r="A14" s="250" t="s">
        <v>429</v>
      </c>
      <c r="B14" s="232">
        <v>1699.6999999999998</v>
      </c>
    </row>
    <row r="15" spans="1:3" ht="25.5" customHeight="1">
      <c r="A15" s="250" t="s">
        <v>136</v>
      </c>
      <c r="B15" s="232">
        <v>1094.8699999999999</v>
      </c>
      <c r="C15" s="292"/>
    </row>
    <row r="16" spans="1:3" ht="25.5" customHeight="1">
      <c r="A16" s="250" t="s">
        <v>422</v>
      </c>
      <c r="B16" s="232">
        <v>400.8</v>
      </c>
      <c r="C16" s="292"/>
    </row>
    <row r="17" spans="1:3" ht="25.5" customHeight="1">
      <c r="A17" s="250" t="s">
        <v>430</v>
      </c>
      <c r="B17" s="232">
        <v>90</v>
      </c>
      <c r="C17" s="292"/>
    </row>
    <row r="18" spans="1:3" ht="25.5" customHeight="1">
      <c r="A18" s="250" t="s">
        <v>431</v>
      </c>
      <c r="B18" s="232">
        <v>87.03</v>
      </c>
      <c r="C18" s="292"/>
    </row>
    <row r="19" spans="1:3" ht="25.5" customHeight="1">
      <c r="A19" s="250" t="s">
        <v>432</v>
      </c>
      <c r="B19" s="232">
        <v>27</v>
      </c>
      <c r="C19" s="292"/>
    </row>
    <row r="20" spans="1:3" ht="25.5" customHeight="1">
      <c r="A20" s="250" t="s">
        <v>433</v>
      </c>
      <c r="B20" s="232">
        <v>4986.88</v>
      </c>
    </row>
    <row r="21" spans="1:3" ht="25.5" customHeight="1">
      <c r="A21" s="250" t="s">
        <v>136</v>
      </c>
      <c r="B21" s="232">
        <v>2591</v>
      </c>
      <c r="C21" s="292"/>
    </row>
    <row r="22" spans="1:3" ht="25.5" customHeight="1">
      <c r="A22" s="250" t="s">
        <v>422</v>
      </c>
      <c r="B22" s="232">
        <v>1313.22</v>
      </c>
      <c r="C22" s="292"/>
    </row>
    <row r="23" spans="1:3" ht="25.5" customHeight="1">
      <c r="A23" s="250" t="s">
        <v>434</v>
      </c>
      <c r="B23" s="232">
        <v>882.66</v>
      </c>
      <c r="C23" s="292"/>
    </row>
    <row r="24" spans="1:3" ht="25.5" customHeight="1">
      <c r="A24" s="250" t="s">
        <v>435</v>
      </c>
      <c r="B24" s="232">
        <v>200</v>
      </c>
      <c r="C24" s="292"/>
    </row>
    <row r="25" spans="1:3" ht="25.5" customHeight="1">
      <c r="A25" s="250" t="s">
        <v>436</v>
      </c>
      <c r="B25" s="232">
        <v>8585.92</v>
      </c>
    </row>
    <row r="26" spans="1:3" ht="25.5" customHeight="1">
      <c r="A26" s="250" t="s">
        <v>136</v>
      </c>
      <c r="B26" s="232">
        <v>3389.76</v>
      </c>
      <c r="C26" s="292"/>
    </row>
    <row r="27" spans="1:3" ht="25.5" customHeight="1">
      <c r="A27" s="250" t="s">
        <v>422</v>
      </c>
      <c r="B27" s="232">
        <v>4969.16</v>
      </c>
      <c r="C27" s="292"/>
    </row>
    <row r="28" spans="1:3" ht="25.5" customHeight="1">
      <c r="A28" s="250" t="s">
        <v>428</v>
      </c>
      <c r="B28" s="232">
        <v>90.92</v>
      </c>
      <c r="C28" s="292"/>
    </row>
    <row r="29" spans="1:3" ht="25.5" customHeight="1">
      <c r="A29" s="250" t="s">
        <v>437</v>
      </c>
      <c r="B29" s="232">
        <v>136.08000000000001</v>
      </c>
      <c r="C29" s="292"/>
    </row>
    <row r="30" spans="1:3" ht="25.5" customHeight="1">
      <c r="A30" s="250" t="s">
        <v>438</v>
      </c>
      <c r="B30" s="232">
        <v>1490.21</v>
      </c>
    </row>
    <row r="31" spans="1:3" ht="25.5" customHeight="1">
      <c r="A31" s="250" t="s">
        <v>136</v>
      </c>
      <c r="B31" s="232">
        <v>421.42</v>
      </c>
      <c r="C31" s="292"/>
    </row>
    <row r="32" spans="1:3" ht="25.5" customHeight="1">
      <c r="A32" s="250" t="s">
        <v>422</v>
      </c>
      <c r="B32" s="232">
        <v>500</v>
      </c>
      <c r="C32" s="292"/>
    </row>
    <row r="33" spans="1:3" ht="25.5" customHeight="1">
      <c r="A33" s="250" t="s">
        <v>439</v>
      </c>
      <c r="B33" s="232">
        <v>400</v>
      </c>
      <c r="C33" s="292"/>
    </row>
    <row r="34" spans="1:3" ht="25.5" customHeight="1">
      <c r="A34" s="250" t="s">
        <v>440</v>
      </c>
      <c r="B34" s="232">
        <v>48.79</v>
      </c>
      <c r="C34" s="292"/>
    </row>
    <row r="35" spans="1:3" ht="25.5" customHeight="1">
      <c r="A35" s="250" t="s">
        <v>441</v>
      </c>
      <c r="B35" s="232">
        <v>120</v>
      </c>
      <c r="C35" s="292"/>
    </row>
    <row r="36" spans="1:3" ht="25.5" customHeight="1">
      <c r="A36" s="250" t="s">
        <v>442</v>
      </c>
      <c r="B36" s="232">
        <v>4397.18</v>
      </c>
    </row>
    <row r="37" spans="1:3" ht="25.5" customHeight="1">
      <c r="A37" s="250" t="s">
        <v>136</v>
      </c>
      <c r="B37" s="232">
        <v>1294.8900000000001</v>
      </c>
      <c r="C37" s="292"/>
    </row>
    <row r="38" spans="1:3" ht="25.5" customHeight="1">
      <c r="A38" s="250" t="s">
        <v>422</v>
      </c>
      <c r="B38" s="232">
        <v>1334.16</v>
      </c>
      <c r="C38" s="292"/>
    </row>
    <row r="39" spans="1:3" ht="25.5" customHeight="1">
      <c r="A39" s="250" t="s">
        <v>423</v>
      </c>
      <c r="B39" s="232">
        <v>15.8</v>
      </c>
      <c r="C39" s="292"/>
    </row>
    <row r="40" spans="1:3" ht="25.5" customHeight="1">
      <c r="A40" s="250" t="s">
        <v>444</v>
      </c>
      <c r="B40" s="232">
        <v>713.4</v>
      </c>
      <c r="C40" s="292"/>
    </row>
    <row r="41" spans="1:3" ht="25.5" customHeight="1">
      <c r="A41" s="250" t="s">
        <v>445</v>
      </c>
      <c r="B41" s="232">
        <v>1038.93</v>
      </c>
      <c r="C41" s="292"/>
    </row>
    <row r="42" spans="1:3" ht="25.5" customHeight="1">
      <c r="A42" s="250" t="s">
        <v>446</v>
      </c>
      <c r="B42" s="232">
        <v>5000</v>
      </c>
    </row>
    <row r="43" spans="1:3" ht="25.5" customHeight="1">
      <c r="A43" s="250" t="s">
        <v>422</v>
      </c>
      <c r="B43" s="232">
        <v>5000</v>
      </c>
      <c r="C43" s="292"/>
    </row>
    <row r="44" spans="1:3" ht="25.5" customHeight="1">
      <c r="A44" s="250" t="s">
        <v>447</v>
      </c>
      <c r="B44" s="232">
        <v>743</v>
      </c>
    </row>
    <row r="45" spans="1:3" ht="25.5" customHeight="1">
      <c r="A45" s="250" t="s">
        <v>448</v>
      </c>
      <c r="B45" s="232">
        <v>743</v>
      </c>
      <c r="C45" s="292"/>
    </row>
    <row r="46" spans="1:3" ht="25.5" customHeight="1">
      <c r="A46" s="250" t="s">
        <v>449</v>
      </c>
      <c r="B46" s="232">
        <v>80</v>
      </c>
    </row>
    <row r="47" spans="1:3" ht="25.5" customHeight="1">
      <c r="A47" s="250" t="s">
        <v>450</v>
      </c>
      <c r="B47" s="232">
        <v>80</v>
      </c>
      <c r="C47" s="292"/>
    </row>
    <row r="48" spans="1:3" ht="25.5" customHeight="1">
      <c r="A48" s="250" t="s">
        <v>451</v>
      </c>
      <c r="B48" s="232">
        <v>1142.69</v>
      </c>
    </row>
    <row r="49" spans="1:3" ht="25.5" customHeight="1">
      <c r="A49" s="250" t="s">
        <v>136</v>
      </c>
      <c r="B49" s="232">
        <v>1081.22</v>
      </c>
      <c r="C49" s="292"/>
    </row>
    <row r="50" spans="1:3" ht="25.5" customHeight="1">
      <c r="A50" s="250" t="s">
        <v>422</v>
      </c>
      <c r="B50" s="232">
        <v>46.47</v>
      </c>
      <c r="C50" s="292"/>
    </row>
    <row r="51" spans="1:3" ht="25.5" customHeight="1">
      <c r="A51" s="250" t="s">
        <v>454</v>
      </c>
      <c r="B51" s="232">
        <v>15</v>
      </c>
      <c r="C51" s="292"/>
    </row>
    <row r="52" spans="1:3" ht="25.5" customHeight="1">
      <c r="A52" s="250" t="s">
        <v>455</v>
      </c>
      <c r="B52" s="232">
        <v>2815.4399999999996</v>
      </c>
    </row>
    <row r="53" spans="1:3" ht="25.5" customHeight="1">
      <c r="A53" s="250" t="s">
        <v>136</v>
      </c>
      <c r="B53" s="232">
        <v>2305.6999999999998</v>
      </c>
      <c r="C53" s="292"/>
    </row>
    <row r="54" spans="1:3" ht="25.5" customHeight="1">
      <c r="A54" s="250" t="s">
        <v>422</v>
      </c>
      <c r="B54" s="232">
        <v>176.89</v>
      </c>
      <c r="C54" s="292"/>
    </row>
    <row r="55" spans="1:3" ht="25.5" customHeight="1">
      <c r="A55" s="250" t="s">
        <v>456</v>
      </c>
      <c r="B55" s="232">
        <v>332.85</v>
      </c>
      <c r="C55" s="292"/>
    </row>
    <row r="56" spans="1:3" ht="25.5" customHeight="1">
      <c r="A56" s="250" t="s">
        <v>457</v>
      </c>
      <c r="B56" s="232">
        <v>881.7600000000001</v>
      </c>
    </row>
    <row r="57" spans="1:3" ht="25.5" customHeight="1">
      <c r="A57" s="250" t="s">
        <v>136</v>
      </c>
      <c r="B57" s="232">
        <v>828.44</v>
      </c>
      <c r="C57" s="292"/>
    </row>
    <row r="58" spans="1:3" ht="25.5" customHeight="1">
      <c r="A58" s="250" t="s">
        <v>422</v>
      </c>
      <c r="B58" s="232">
        <v>53.32</v>
      </c>
      <c r="C58" s="292"/>
    </row>
    <row r="59" spans="1:3" ht="25.5" customHeight="1">
      <c r="A59" s="250" t="s">
        <v>458</v>
      </c>
      <c r="B59" s="232">
        <v>115.08</v>
      </c>
    </row>
    <row r="60" spans="1:3" ht="25.5" customHeight="1">
      <c r="A60" s="250" t="s">
        <v>136</v>
      </c>
      <c r="B60" s="232">
        <v>83.13</v>
      </c>
      <c r="C60" s="292"/>
    </row>
    <row r="61" spans="1:3" ht="25.5" customHeight="1">
      <c r="A61" s="250" t="s">
        <v>422</v>
      </c>
      <c r="B61" s="232">
        <v>31.95</v>
      </c>
      <c r="C61" s="292"/>
    </row>
    <row r="62" spans="1:3" ht="25.5" customHeight="1">
      <c r="A62" s="250" t="s">
        <v>459</v>
      </c>
      <c r="B62" s="232">
        <v>555.56000000000006</v>
      </c>
    </row>
    <row r="63" spans="1:3" ht="25.5" customHeight="1">
      <c r="A63" s="250" t="s">
        <v>136</v>
      </c>
      <c r="B63" s="232">
        <v>381.66</v>
      </c>
      <c r="C63" s="292"/>
    </row>
    <row r="64" spans="1:3" ht="25.5" customHeight="1">
      <c r="A64" s="250" t="s">
        <v>460</v>
      </c>
      <c r="B64" s="232">
        <v>73.900000000000006</v>
      </c>
      <c r="C64" s="292"/>
    </row>
    <row r="65" spans="1:3" ht="25.5" customHeight="1">
      <c r="A65" s="250" t="s">
        <v>461</v>
      </c>
      <c r="B65" s="232">
        <v>100</v>
      </c>
      <c r="C65" s="292"/>
    </row>
    <row r="66" spans="1:3" ht="25.5" customHeight="1">
      <c r="A66" s="250" t="s">
        <v>462</v>
      </c>
      <c r="B66" s="232">
        <v>603.55999999999995</v>
      </c>
    </row>
    <row r="67" spans="1:3" ht="25.5" customHeight="1">
      <c r="A67" s="250" t="s">
        <v>136</v>
      </c>
      <c r="B67" s="232">
        <v>344.12</v>
      </c>
      <c r="C67" s="292"/>
    </row>
    <row r="68" spans="1:3" ht="25.5" customHeight="1">
      <c r="A68" s="250" t="s">
        <v>422</v>
      </c>
      <c r="B68" s="232">
        <v>259.44</v>
      </c>
      <c r="C68" s="292"/>
    </row>
    <row r="69" spans="1:3" ht="25.5" customHeight="1">
      <c r="A69" s="250" t="s">
        <v>463</v>
      </c>
      <c r="B69" s="232">
        <v>1249.57</v>
      </c>
    </row>
    <row r="70" spans="1:3" ht="25.5" customHeight="1">
      <c r="A70" s="250" t="s">
        <v>136</v>
      </c>
      <c r="B70" s="232">
        <v>540.87</v>
      </c>
      <c r="C70" s="292"/>
    </row>
    <row r="71" spans="1:3" ht="25.5" customHeight="1">
      <c r="A71" s="250" t="s">
        <v>422</v>
      </c>
      <c r="B71" s="232">
        <v>375.36</v>
      </c>
      <c r="C71" s="292"/>
    </row>
    <row r="72" spans="1:3" ht="25.5" customHeight="1">
      <c r="A72" s="250" t="s">
        <v>428</v>
      </c>
      <c r="B72" s="232">
        <v>215.56</v>
      </c>
      <c r="C72" s="292"/>
    </row>
    <row r="73" spans="1:3" ht="25.5" customHeight="1">
      <c r="A73" s="250" t="s">
        <v>464</v>
      </c>
      <c r="B73" s="232">
        <v>117.78</v>
      </c>
      <c r="C73" s="292"/>
    </row>
    <row r="74" spans="1:3" ht="25.5" customHeight="1">
      <c r="A74" s="250" t="s">
        <v>465</v>
      </c>
      <c r="B74" s="232">
        <v>3414.3199999999997</v>
      </c>
    </row>
    <row r="75" spans="1:3" ht="25.5" customHeight="1">
      <c r="A75" s="250" t="s">
        <v>136</v>
      </c>
      <c r="B75" s="232">
        <v>1826.29</v>
      </c>
      <c r="C75" s="292"/>
    </row>
    <row r="76" spans="1:3" ht="25.5" customHeight="1">
      <c r="A76" s="250" t="s">
        <v>422</v>
      </c>
      <c r="B76" s="232">
        <v>1588.03</v>
      </c>
      <c r="C76" s="292"/>
    </row>
    <row r="77" spans="1:3" ht="25.5" customHeight="1">
      <c r="A77" s="250" t="s">
        <v>466</v>
      </c>
      <c r="B77" s="232">
        <v>2038.8</v>
      </c>
    </row>
    <row r="78" spans="1:3" ht="25.5" customHeight="1">
      <c r="A78" s="250" t="s">
        <v>136</v>
      </c>
      <c r="B78" s="232">
        <v>869.31</v>
      </c>
      <c r="C78" s="292"/>
    </row>
    <row r="79" spans="1:3" ht="25.5" customHeight="1">
      <c r="A79" s="250" t="s">
        <v>422</v>
      </c>
      <c r="B79" s="232">
        <v>1087.73</v>
      </c>
      <c r="C79" s="292"/>
    </row>
    <row r="80" spans="1:3" ht="25.5" customHeight="1">
      <c r="A80" s="250" t="s">
        <v>428</v>
      </c>
      <c r="B80" s="232">
        <v>81.760000000000005</v>
      </c>
      <c r="C80" s="292"/>
    </row>
    <row r="81" spans="1:3" ht="25.5" customHeight="1">
      <c r="A81" s="250" t="s">
        <v>468</v>
      </c>
      <c r="B81" s="232">
        <v>2200.37</v>
      </c>
    </row>
    <row r="82" spans="1:3" ht="25.5" customHeight="1">
      <c r="A82" s="250" t="s">
        <v>136</v>
      </c>
      <c r="B82" s="232">
        <v>599.48</v>
      </c>
      <c r="C82" s="292"/>
    </row>
    <row r="83" spans="1:3" ht="25.5" customHeight="1">
      <c r="A83" s="250" t="s">
        <v>422</v>
      </c>
      <c r="B83" s="232">
        <v>1600.8899999999999</v>
      </c>
      <c r="C83" s="292"/>
    </row>
    <row r="84" spans="1:3" ht="25.5" customHeight="1">
      <c r="A84" s="250" t="s">
        <v>469</v>
      </c>
      <c r="B84" s="232">
        <v>672.29</v>
      </c>
    </row>
    <row r="85" spans="1:3" ht="25.5" customHeight="1">
      <c r="A85" s="250" t="s">
        <v>136</v>
      </c>
      <c r="B85" s="232">
        <v>384.7</v>
      </c>
      <c r="C85" s="292"/>
    </row>
    <row r="86" spans="1:3" ht="25.5" customHeight="1">
      <c r="A86" s="250" t="s">
        <v>422</v>
      </c>
      <c r="B86" s="232">
        <v>287.58999999999997</v>
      </c>
      <c r="C86" s="292"/>
    </row>
    <row r="87" spans="1:3" ht="25.5" customHeight="1">
      <c r="A87" s="250" t="s">
        <v>470</v>
      </c>
      <c r="B87" s="232">
        <v>2878.62</v>
      </c>
    </row>
    <row r="88" spans="1:3" ht="25.5" customHeight="1">
      <c r="A88" s="250" t="s">
        <v>136</v>
      </c>
      <c r="B88" s="232">
        <v>990.12</v>
      </c>
      <c r="C88" s="292"/>
    </row>
    <row r="89" spans="1:3" ht="25.5" customHeight="1">
      <c r="A89" s="250" t="s">
        <v>422</v>
      </c>
      <c r="B89" s="232">
        <v>80.75</v>
      </c>
      <c r="C89" s="292"/>
    </row>
    <row r="90" spans="1:3" ht="25.5" customHeight="1">
      <c r="A90" s="250" t="s">
        <v>471</v>
      </c>
      <c r="B90" s="232">
        <v>1807.75</v>
      </c>
      <c r="C90" s="292"/>
    </row>
    <row r="91" spans="1:3" ht="25.5" customHeight="1">
      <c r="A91" s="250" t="s">
        <v>472</v>
      </c>
      <c r="B91" s="232">
        <v>869.85</v>
      </c>
    </row>
    <row r="92" spans="1:3" ht="25.5" customHeight="1">
      <c r="A92" s="250" t="s">
        <v>136</v>
      </c>
      <c r="B92" s="232">
        <v>279.85000000000002</v>
      </c>
      <c r="C92" s="292"/>
    </row>
    <row r="93" spans="1:3" ht="25.5" customHeight="1">
      <c r="A93" s="250" t="s">
        <v>422</v>
      </c>
      <c r="B93" s="232">
        <v>590</v>
      </c>
      <c r="C93" s="292"/>
    </row>
    <row r="94" spans="1:3" ht="25.5" customHeight="1">
      <c r="A94" s="250" t="s">
        <v>473</v>
      </c>
      <c r="B94" s="232">
        <v>692.16</v>
      </c>
    </row>
    <row r="95" spans="1:3" ht="25.5" customHeight="1">
      <c r="A95" s="250" t="s">
        <v>475</v>
      </c>
      <c r="B95" s="232">
        <v>692.16</v>
      </c>
      <c r="C95" s="292"/>
    </row>
    <row r="96" spans="1:3" ht="25.5" customHeight="1">
      <c r="A96" s="250" t="s">
        <v>476</v>
      </c>
      <c r="B96" s="232">
        <v>5432.5599999999995</v>
      </c>
    </row>
    <row r="97" spans="1:3" ht="25.5" customHeight="1">
      <c r="A97" s="250" t="s">
        <v>477</v>
      </c>
      <c r="B97" s="232">
        <v>5432.5599999999995</v>
      </c>
      <c r="C97" s="292"/>
    </row>
    <row r="98" spans="1:3" ht="25.5" customHeight="1">
      <c r="A98" s="250" t="s">
        <v>479</v>
      </c>
      <c r="B98" s="232">
        <v>4</v>
      </c>
    </row>
    <row r="99" spans="1:3" ht="25.5" customHeight="1">
      <c r="A99" s="250" t="s">
        <v>480</v>
      </c>
      <c r="B99" s="232">
        <v>4</v>
      </c>
    </row>
    <row r="100" spans="1:3" ht="25.5" customHeight="1">
      <c r="A100" s="250" t="s">
        <v>481</v>
      </c>
      <c r="B100" s="232">
        <v>4</v>
      </c>
      <c r="C100" s="292"/>
    </row>
    <row r="101" spans="1:3" ht="25.5" customHeight="1">
      <c r="A101" s="250" t="s">
        <v>482</v>
      </c>
      <c r="B101" s="232">
        <v>42628.270000000004</v>
      </c>
    </row>
    <row r="102" spans="1:3" ht="25.5" customHeight="1">
      <c r="A102" s="250" t="s">
        <v>483</v>
      </c>
      <c r="B102" s="232">
        <v>500</v>
      </c>
    </row>
    <row r="103" spans="1:3" ht="25.5" customHeight="1">
      <c r="A103" s="250" t="s">
        <v>484</v>
      </c>
      <c r="B103" s="232">
        <v>500</v>
      </c>
      <c r="C103" s="292"/>
    </row>
    <row r="104" spans="1:3" ht="25.5" customHeight="1">
      <c r="A104" s="250" t="s">
        <v>486</v>
      </c>
      <c r="B104" s="232">
        <v>37589.47</v>
      </c>
    </row>
    <row r="105" spans="1:3" ht="25.5" customHeight="1">
      <c r="A105" s="250" t="s">
        <v>136</v>
      </c>
      <c r="B105" s="232">
        <v>20992.84</v>
      </c>
      <c r="C105" s="292"/>
    </row>
    <row r="106" spans="1:3" ht="25.5" customHeight="1">
      <c r="A106" s="250" t="s">
        <v>422</v>
      </c>
      <c r="B106" s="232">
        <v>14093.63</v>
      </c>
      <c r="C106" s="292"/>
    </row>
    <row r="107" spans="1:3" ht="25.5" customHeight="1">
      <c r="A107" s="250" t="s">
        <v>443</v>
      </c>
      <c r="B107" s="232">
        <v>95</v>
      </c>
      <c r="C107" s="292"/>
    </row>
    <row r="108" spans="1:3" ht="25.5" customHeight="1">
      <c r="A108" s="250" t="s">
        <v>487</v>
      </c>
      <c r="B108" s="232">
        <v>1408</v>
      </c>
      <c r="C108" s="292"/>
    </row>
    <row r="109" spans="1:3" ht="25.5" customHeight="1">
      <c r="A109" s="250" t="s">
        <v>489</v>
      </c>
      <c r="B109" s="232">
        <v>1000</v>
      </c>
      <c r="C109" s="292"/>
    </row>
    <row r="110" spans="1:3" ht="25.5" customHeight="1">
      <c r="A110" s="250" t="s">
        <v>490</v>
      </c>
      <c r="B110" s="232">
        <v>60</v>
      </c>
    </row>
    <row r="111" spans="1:3" ht="25.5" customHeight="1">
      <c r="A111" s="250" t="s">
        <v>491</v>
      </c>
      <c r="B111" s="232">
        <v>60</v>
      </c>
      <c r="C111" s="292"/>
    </row>
    <row r="112" spans="1:3" ht="25.5" customHeight="1">
      <c r="A112" s="250" t="s">
        <v>492</v>
      </c>
      <c r="B112" s="232">
        <v>180</v>
      </c>
    </row>
    <row r="113" spans="1:3" ht="25.5" customHeight="1">
      <c r="A113" s="250" t="s">
        <v>493</v>
      </c>
      <c r="B113" s="232">
        <v>180</v>
      </c>
      <c r="C113" s="292"/>
    </row>
    <row r="114" spans="1:3" ht="25.5" customHeight="1">
      <c r="A114" s="250" t="s">
        <v>494</v>
      </c>
      <c r="B114" s="232">
        <v>180</v>
      </c>
    </row>
    <row r="115" spans="1:3" ht="25.5" customHeight="1">
      <c r="A115" s="250" t="s">
        <v>496</v>
      </c>
      <c r="B115" s="232">
        <v>180</v>
      </c>
      <c r="C115" s="292"/>
    </row>
    <row r="116" spans="1:3" ht="25.5" customHeight="1">
      <c r="A116" s="250" t="s">
        <v>497</v>
      </c>
      <c r="B116" s="232">
        <v>3718.8</v>
      </c>
    </row>
    <row r="117" spans="1:3" ht="25.5" customHeight="1">
      <c r="A117" s="250" t="s">
        <v>136</v>
      </c>
      <c r="B117" s="232">
        <v>1868.79</v>
      </c>
      <c r="C117" s="292"/>
    </row>
    <row r="118" spans="1:3" ht="25.5" customHeight="1">
      <c r="A118" s="250" t="s">
        <v>498</v>
      </c>
      <c r="B118" s="232">
        <v>1471.4</v>
      </c>
      <c r="C118" s="292"/>
    </row>
    <row r="119" spans="1:3" ht="25.5" customHeight="1">
      <c r="A119" s="250" t="s">
        <v>499</v>
      </c>
      <c r="B119" s="232">
        <v>32</v>
      </c>
      <c r="C119" s="292"/>
    </row>
    <row r="120" spans="1:3" ht="25.5" customHeight="1">
      <c r="A120" s="250" t="s">
        <v>500</v>
      </c>
      <c r="B120" s="232">
        <v>312.61</v>
      </c>
      <c r="C120" s="292"/>
    </row>
    <row r="121" spans="1:3" ht="25.5" customHeight="1">
      <c r="A121" s="250" t="s">
        <v>501</v>
      </c>
      <c r="B121" s="232">
        <v>16</v>
      </c>
      <c r="C121" s="292"/>
    </row>
    <row r="122" spans="1:3" ht="25.5" customHeight="1">
      <c r="A122" s="250" t="s">
        <v>504</v>
      </c>
      <c r="B122" s="232">
        <v>18</v>
      </c>
      <c r="C122" s="292"/>
    </row>
    <row r="123" spans="1:3" ht="25.5" customHeight="1">
      <c r="A123" s="250" t="s">
        <v>505</v>
      </c>
      <c r="B123" s="232">
        <v>400</v>
      </c>
    </row>
    <row r="124" spans="1:3" ht="25.5" customHeight="1">
      <c r="A124" s="250" t="s">
        <v>506</v>
      </c>
      <c r="B124" s="232">
        <v>400</v>
      </c>
      <c r="C124" s="292"/>
    </row>
    <row r="125" spans="1:3" ht="25.5" customHeight="1">
      <c r="A125" s="250" t="s">
        <v>507</v>
      </c>
      <c r="B125" s="232">
        <v>185633.07</v>
      </c>
    </row>
    <row r="126" spans="1:3" ht="25.5" customHeight="1">
      <c r="A126" s="250" t="s">
        <v>508</v>
      </c>
      <c r="B126" s="232">
        <v>2245.09</v>
      </c>
    </row>
    <row r="127" spans="1:3" ht="25.5" customHeight="1">
      <c r="A127" s="250" t="s">
        <v>136</v>
      </c>
      <c r="B127" s="232">
        <v>1545.09</v>
      </c>
      <c r="C127" s="292"/>
    </row>
    <row r="128" spans="1:3" ht="25.5" customHeight="1">
      <c r="A128" s="250" t="s">
        <v>422</v>
      </c>
      <c r="B128" s="232">
        <v>500</v>
      </c>
      <c r="C128" s="292"/>
    </row>
    <row r="129" spans="1:3" ht="25.5" customHeight="1">
      <c r="A129" s="250" t="s">
        <v>509</v>
      </c>
      <c r="B129" s="232">
        <v>200</v>
      </c>
      <c r="C129" s="292"/>
    </row>
    <row r="130" spans="1:3" ht="25.5" customHeight="1">
      <c r="A130" s="250" t="s">
        <v>510</v>
      </c>
      <c r="B130" s="232">
        <v>146257.82</v>
      </c>
    </row>
    <row r="131" spans="1:3" ht="25.5" customHeight="1">
      <c r="A131" s="250" t="s">
        <v>511</v>
      </c>
      <c r="B131" s="232">
        <v>9158.66</v>
      </c>
      <c r="C131" s="292"/>
    </row>
    <row r="132" spans="1:3" ht="25.5" customHeight="1">
      <c r="A132" s="250" t="s">
        <v>512</v>
      </c>
      <c r="B132" s="232">
        <v>61629.95</v>
      </c>
      <c r="C132" s="292"/>
    </row>
    <row r="133" spans="1:3" ht="25.5" customHeight="1">
      <c r="A133" s="250" t="s">
        <v>513</v>
      </c>
      <c r="B133" s="232">
        <v>39532.589999999997</v>
      </c>
      <c r="C133" s="292"/>
    </row>
    <row r="134" spans="1:3" ht="25.5" customHeight="1">
      <c r="A134" s="250" t="s">
        <v>514</v>
      </c>
      <c r="B134" s="232">
        <v>25935.95</v>
      </c>
      <c r="C134" s="292"/>
    </row>
    <row r="135" spans="1:3" ht="25.5" customHeight="1">
      <c r="A135" s="250" t="s">
        <v>515</v>
      </c>
      <c r="B135" s="232">
        <v>400</v>
      </c>
      <c r="C135" s="292"/>
    </row>
    <row r="136" spans="1:3" ht="25.5" customHeight="1">
      <c r="A136" s="250" t="s">
        <v>516</v>
      </c>
      <c r="B136" s="232">
        <v>9600.67</v>
      </c>
      <c r="C136" s="292"/>
    </row>
    <row r="137" spans="1:3" ht="25.5" customHeight="1">
      <c r="A137" s="250" t="s">
        <v>517</v>
      </c>
      <c r="B137" s="232">
        <v>15726.449999999999</v>
      </c>
    </row>
    <row r="138" spans="1:3" ht="25.5" customHeight="1">
      <c r="A138" s="250" t="s">
        <v>518</v>
      </c>
      <c r="B138" s="232">
        <v>11128.55</v>
      </c>
      <c r="C138" s="292"/>
    </row>
    <row r="139" spans="1:3" ht="25.5" customHeight="1">
      <c r="A139" s="250" t="s">
        <v>519</v>
      </c>
      <c r="B139" s="232">
        <v>1234.9000000000001</v>
      </c>
      <c r="C139" s="292"/>
    </row>
    <row r="140" spans="1:3" ht="25.5" customHeight="1">
      <c r="A140" s="250" t="s">
        <v>520</v>
      </c>
      <c r="B140" s="232">
        <v>2400</v>
      </c>
      <c r="C140" s="292"/>
    </row>
    <row r="141" spans="1:3" ht="25.5" customHeight="1">
      <c r="A141" s="250" t="s">
        <v>521</v>
      </c>
      <c r="B141" s="232">
        <v>963</v>
      </c>
      <c r="C141" s="292"/>
    </row>
    <row r="142" spans="1:3" ht="25.5" customHeight="1">
      <c r="A142" s="250" t="s">
        <v>522</v>
      </c>
      <c r="B142" s="232">
        <v>1182.25</v>
      </c>
    </row>
    <row r="143" spans="1:3" ht="25.5" customHeight="1">
      <c r="A143" s="250" t="s">
        <v>523</v>
      </c>
      <c r="B143" s="232">
        <v>1182.25</v>
      </c>
      <c r="C143" s="292"/>
    </row>
    <row r="144" spans="1:3" ht="25.5" customHeight="1">
      <c r="A144" s="250" t="s">
        <v>524</v>
      </c>
      <c r="B144" s="232">
        <v>254.38</v>
      </c>
    </row>
    <row r="145" spans="1:3" ht="25.5" customHeight="1">
      <c r="A145" s="250" t="s">
        <v>525</v>
      </c>
      <c r="B145" s="232">
        <v>254.38</v>
      </c>
      <c r="C145" s="292"/>
    </row>
    <row r="146" spans="1:3" ht="25.5" customHeight="1">
      <c r="A146" s="250" t="s">
        <v>526</v>
      </c>
      <c r="B146" s="232">
        <v>337.5</v>
      </c>
    </row>
    <row r="147" spans="1:3" ht="25.5" customHeight="1">
      <c r="A147" s="250" t="s">
        <v>527</v>
      </c>
      <c r="B147" s="232">
        <v>27</v>
      </c>
      <c r="C147" s="292"/>
    </row>
    <row r="148" spans="1:3" ht="25.5" customHeight="1">
      <c r="A148" s="250" t="s">
        <v>528</v>
      </c>
      <c r="B148" s="232">
        <v>220.5</v>
      </c>
      <c r="C148" s="292"/>
    </row>
    <row r="149" spans="1:3" ht="25.5" customHeight="1">
      <c r="A149" s="250" t="s">
        <v>529</v>
      </c>
      <c r="B149" s="232">
        <v>90</v>
      </c>
      <c r="C149" s="292"/>
    </row>
    <row r="150" spans="1:3" ht="25.5" customHeight="1">
      <c r="A150" s="250" t="s">
        <v>531</v>
      </c>
      <c r="B150" s="232">
        <v>10139.64</v>
      </c>
    </row>
    <row r="151" spans="1:3" ht="25.5" customHeight="1">
      <c r="A151" s="250" t="s">
        <v>532</v>
      </c>
      <c r="B151" s="232">
        <v>10139.64</v>
      </c>
      <c r="C151" s="292"/>
    </row>
    <row r="152" spans="1:3" ht="25.5" customHeight="1">
      <c r="A152" s="250" t="s">
        <v>533</v>
      </c>
      <c r="B152" s="232">
        <v>9489.94</v>
      </c>
    </row>
    <row r="153" spans="1:3" ht="25.5" customHeight="1">
      <c r="A153" s="250" t="s">
        <v>534</v>
      </c>
      <c r="B153" s="232">
        <v>9489.94</v>
      </c>
      <c r="C153" s="292"/>
    </row>
    <row r="154" spans="1:3" ht="25.5" customHeight="1">
      <c r="A154" s="250" t="s">
        <v>535</v>
      </c>
      <c r="B154" s="232">
        <v>12140.910000000002</v>
      </c>
    </row>
    <row r="155" spans="1:3" ht="25.5" customHeight="1">
      <c r="A155" s="250" t="s">
        <v>536</v>
      </c>
      <c r="B155" s="232">
        <v>1671.63</v>
      </c>
    </row>
    <row r="156" spans="1:3" ht="25.5" customHeight="1">
      <c r="A156" s="250" t="s">
        <v>136</v>
      </c>
      <c r="B156" s="232">
        <v>566.6</v>
      </c>
      <c r="C156" s="292"/>
    </row>
    <row r="157" spans="1:3" ht="25.5" customHeight="1">
      <c r="A157" s="250" t="s">
        <v>422</v>
      </c>
      <c r="B157" s="232">
        <v>1105.03</v>
      </c>
      <c r="C157" s="292"/>
    </row>
    <row r="158" spans="1:3" ht="25.5" customHeight="1">
      <c r="A158" s="250" t="s">
        <v>537</v>
      </c>
      <c r="B158" s="232">
        <v>282.24</v>
      </c>
    </row>
    <row r="159" spans="1:3" ht="25.5" customHeight="1">
      <c r="A159" s="250" t="s">
        <v>538</v>
      </c>
      <c r="B159" s="232">
        <v>282.24</v>
      </c>
      <c r="C159" s="292"/>
    </row>
    <row r="160" spans="1:3" ht="25.5" customHeight="1">
      <c r="A160" s="250" t="s">
        <v>541</v>
      </c>
      <c r="B160" s="232">
        <v>18</v>
      </c>
    </row>
    <row r="161" spans="1:3" ht="25.5" customHeight="1">
      <c r="A161" s="250" t="s">
        <v>542</v>
      </c>
      <c r="B161" s="232">
        <v>18</v>
      </c>
      <c r="C161" s="292"/>
    </row>
    <row r="162" spans="1:3" ht="25.5" customHeight="1">
      <c r="A162" s="250" t="s">
        <v>543</v>
      </c>
      <c r="B162" s="232">
        <v>9125</v>
      </c>
    </row>
    <row r="163" spans="1:3" ht="25.5" customHeight="1">
      <c r="A163" s="250" t="s">
        <v>544</v>
      </c>
      <c r="B163" s="232">
        <v>6000</v>
      </c>
      <c r="C163" s="292"/>
    </row>
    <row r="164" spans="1:3" ht="25.5" customHeight="1">
      <c r="A164" s="250" t="s">
        <v>545</v>
      </c>
      <c r="B164" s="232">
        <v>3000</v>
      </c>
      <c r="C164" s="292"/>
    </row>
    <row r="165" spans="1:3" ht="25.5" customHeight="1">
      <c r="A165" s="250" t="s">
        <v>547</v>
      </c>
      <c r="B165" s="232">
        <v>125</v>
      </c>
      <c r="C165" s="292"/>
    </row>
    <row r="166" spans="1:3" ht="25.5" customHeight="1">
      <c r="A166" s="250" t="s">
        <v>548</v>
      </c>
      <c r="B166" s="232">
        <v>229.45</v>
      </c>
    </row>
    <row r="167" spans="1:3" ht="25.5" customHeight="1">
      <c r="A167" s="250" t="s">
        <v>538</v>
      </c>
      <c r="B167" s="232">
        <v>224.95</v>
      </c>
      <c r="C167" s="292"/>
    </row>
    <row r="168" spans="1:3" ht="25.5" customHeight="1">
      <c r="A168" s="250" t="s">
        <v>549</v>
      </c>
      <c r="B168" s="232">
        <v>4.5</v>
      </c>
      <c r="C168" s="292"/>
    </row>
    <row r="169" spans="1:3" ht="25.5" customHeight="1">
      <c r="A169" s="250" t="s">
        <v>550</v>
      </c>
      <c r="B169" s="232">
        <v>580.03000000000009</v>
      </c>
    </row>
    <row r="170" spans="1:3" ht="25.5" customHeight="1">
      <c r="A170" s="250" t="s">
        <v>551</v>
      </c>
      <c r="B170" s="232">
        <v>509.33000000000004</v>
      </c>
      <c r="C170" s="292"/>
    </row>
    <row r="171" spans="1:3" ht="25.5" customHeight="1">
      <c r="A171" s="250" t="s">
        <v>552</v>
      </c>
      <c r="B171" s="232">
        <v>70.7</v>
      </c>
      <c r="C171" s="292"/>
    </row>
    <row r="172" spans="1:3" ht="25.5" customHeight="1">
      <c r="A172" s="250" t="s">
        <v>553</v>
      </c>
      <c r="B172" s="232">
        <v>234.56</v>
      </c>
    </row>
    <row r="173" spans="1:3" ht="25.5" customHeight="1">
      <c r="A173" s="250" t="s">
        <v>554</v>
      </c>
      <c r="B173" s="232">
        <v>232.56</v>
      </c>
      <c r="C173" s="292"/>
    </row>
    <row r="174" spans="1:3" ht="25.5" customHeight="1">
      <c r="A174" s="250" t="s">
        <v>555</v>
      </c>
      <c r="B174" s="232">
        <v>2</v>
      </c>
      <c r="C174" s="292"/>
    </row>
    <row r="175" spans="1:3" ht="25.5" customHeight="1">
      <c r="A175" s="250" t="s">
        <v>558</v>
      </c>
      <c r="B175" s="232">
        <v>9663.43</v>
      </c>
    </row>
    <row r="176" spans="1:3" ht="25.5" customHeight="1">
      <c r="A176" s="250" t="s">
        <v>559</v>
      </c>
      <c r="B176" s="232">
        <v>5829.83</v>
      </c>
    </row>
    <row r="177" spans="1:3" ht="25.5" customHeight="1">
      <c r="A177" s="250" t="s">
        <v>136</v>
      </c>
      <c r="B177" s="232">
        <v>753.39</v>
      </c>
      <c r="C177" s="292"/>
    </row>
    <row r="178" spans="1:3" ht="25.5" customHeight="1">
      <c r="A178" s="250" t="s">
        <v>422</v>
      </c>
      <c r="B178" s="232">
        <v>2372.85</v>
      </c>
      <c r="C178" s="292"/>
    </row>
    <row r="179" spans="1:3" ht="25.5" customHeight="1">
      <c r="A179" s="250" t="s">
        <v>560</v>
      </c>
      <c r="B179" s="232">
        <v>907.39</v>
      </c>
      <c r="C179" s="292"/>
    </row>
    <row r="180" spans="1:3" ht="25.5" customHeight="1">
      <c r="A180" s="250" t="s">
        <v>561</v>
      </c>
      <c r="B180" s="232">
        <v>759.69</v>
      </c>
      <c r="C180" s="292"/>
    </row>
    <row r="181" spans="1:3" ht="25.5" customHeight="1">
      <c r="A181" s="250" t="s">
        <v>562</v>
      </c>
      <c r="B181" s="232">
        <v>71.45</v>
      </c>
      <c r="C181" s="292"/>
    </row>
    <row r="182" spans="1:3" ht="25.5" customHeight="1">
      <c r="A182" s="250" t="s">
        <v>563</v>
      </c>
      <c r="B182" s="232">
        <v>21.06</v>
      </c>
      <c r="C182" s="292"/>
    </row>
    <row r="183" spans="1:3" ht="25.5" customHeight="1">
      <c r="A183" s="250" t="s">
        <v>564</v>
      </c>
      <c r="B183" s="232">
        <v>500</v>
      </c>
      <c r="C183" s="292"/>
    </row>
    <row r="184" spans="1:3" ht="25.5" customHeight="1">
      <c r="A184" s="250" t="s">
        <v>566</v>
      </c>
      <c r="B184" s="232">
        <v>444</v>
      </c>
      <c r="C184" s="292"/>
    </row>
    <row r="185" spans="1:3" ht="25.5" customHeight="1">
      <c r="A185" s="250" t="s">
        <v>567</v>
      </c>
      <c r="B185" s="232">
        <v>367.43</v>
      </c>
    </row>
    <row r="186" spans="1:3" ht="25.5" customHeight="1">
      <c r="A186" s="250" t="s">
        <v>568</v>
      </c>
      <c r="B186" s="232">
        <v>27</v>
      </c>
      <c r="C186" s="292"/>
    </row>
    <row r="187" spans="1:3" ht="25.5" customHeight="1">
      <c r="A187" s="250" t="s">
        <v>569</v>
      </c>
      <c r="B187" s="232">
        <v>340.43</v>
      </c>
      <c r="C187" s="292"/>
    </row>
    <row r="188" spans="1:3" ht="25.5" customHeight="1">
      <c r="A188" s="250" t="s">
        <v>571</v>
      </c>
      <c r="B188" s="232">
        <v>787.22</v>
      </c>
    </row>
    <row r="189" spans="1:3" ht="25.5" customHeight="1">
      <c r="A189" s="250" t="s">
        <v>422</v>
      </c>
      <c r="B189" s="232">
        <v>141</v>
      </c>
      <c r="C189" s="292"/>
    </row>
    <row r="190" spans="1:3" ht="25.5" customHeight="1">
      <c r="A190" s="250" t="s">
        <v>572</v>
      </c>
      <c r="B190" s="232">
        <v>6.3</v>
      </c>
      <c r="C190" s="292"/>
    </row>
    <row r="191" spans="1:3" ht="25.5" customHeight="1">
      <c r="A191" s="250" t="s">
        <v>574</v>
      </c>
      <c r="B191" s="232">
        <v>362.36</v>
      </c>
      <c r="C191" s="292"/>
    </row>
    <row r="192" spans="1:3" ht="25.5" customHeight="1">
      <c r="A192" s="250" t="s">
        <v>575</v>
      </c>
      <c r="B192" s="232">
        <v>277.56</v>
      </c>
      <c r="C192" s="292"/>
    </row>
    <row r="193" spans="1:3" ht="25.5" customHeight="1">
      <c r="A193" s="250" t="s">
        <v>577</v>
      </c>
      <c r="B193" s="232">
        <v>706.43</v>
      </c>
    </row>
    <row r="194" spans="1:3" ht="25.5" customHeight="1">
      <c r="A194" s="250" t="s">
        <v>578</v>
      </c>
      <c r="B194" s="232">
        <v>706.43</v>
      </c>
      <c r="C194" s="292"/>
    </row>
    <row r="195" spans="1:3" ht="25.5" customHeight="1">
      <c r="A195" s="250" t="s">
        <v>579</v>
      </c>
      <c r="B195" s="232">
        <v>1972.52</v>
      </c>
    </row>
    <row r="196" spans="1:3" ht="25.5" customHeight="1">
      <c r="A196" s="250" t="s">
        <v>580</v>
      </c>
      <c r="B196" s="232">
        <v>1972.52</v>
      </c>
      <c r="C196" s="292"/>
    </row>
    <row r="197" spans="1:3" ht="25.5" customHeight="1">
      <c r="A197" s="250" t="s">
        <v>583</v>
      </c>
      <c r="B197" s="232">
        <v>113035.68</v>
      </c>
    </row>
    <row r="198" spans="1:3" ht="25.5" customHeight="1">
      <c r="A198" s="250" t="s">
        <v>584</v>
      </c>
      <c r="B198" s="232">
        <v>3037.76</v>
      </c>
    </row>
    <row r="199" spans="1:3" ht="25.5" customHeight="1">
      <c r="A199" s="250" t="s">
        <v>136</v>
      </c>
      <c r="B199" s="232">
        <v>2398.81</v>
      </c>
      <c r="C199" s="292"/>
    </row>
    <row r="200" spans="1:3" ht="25.5" customHeight="1">
      <c r="A200" s="250" t="s">
        <v>422</v>
      </c>
      <c r="B200" s="232">
        <v>270.75</v>
      </c>
      <c r="C200" s="292"/>
    </row>
    <row r="201" spans="1:3" ht="25.5" customHeight="1">
      <c r="A201" s="250" t="s">
        <v>586</v>
      </c>
      <c r="B201" s="232">
        <v>49.05</v>
      </c>
      <c r="C201" s="292"/>
    </row>
    <row r="202" spans="1:3" ht="25.5" customHeight="1">
      <c r="A202" s="250" t="s">
        <v>443</v>
      </c>
      <c r="B202" s="232">
        <v>9</v>
      </c>
      <c r="C202" s="292"/>
    </row>
    <row r="203" spans="1:3" ht="25.5" customHeight="1">
      <c r="A203" s="250" t="s">
        <v>587</v>
      </c>
      <c r="B203" s="232">
        <v>310.14999999999998</v>
      </c>
      <c r="C203" s="292"/>
    </row>
    <row r="204" spans="1:3" ht="25.5" customHeight="1">
      <c r="A204" s="250" t="s">
        <v>589</v>
      </c>
      <c r="B204" s="232">
        <v>1890.7299999999998</v>
      </c>
    </row>
    <row r="205" spans="1:3" ht="25.5" customHeight="1">
      <c r="A205" s="250" t="s">
        <v>136</v>
      </c>
      <c r="B205" s="232">
        <v>1125.04</v>
      </c>
      <c r="C205" s="292"/>
    </row>
    <row r="206" spans="1:3" ht="25.5" customHeight="1">
      <c r="A206" s="250" t="s">
        <v>590</v>
      </c>
      <c r="B206" s="232">
        <v>19</v>
      </c>
      <c r="C206" s="292"/>
    </row>
    <row r="207" spans="1:3" ht="25.5" customHeight="1">
      <c r="A207" s="250" t="s">
        <v>591</v>
      </c>
      <c r="B207" s="232">
        <v>1.53</v>
      </c>
      <c r="C207" s="292"/>
    </row>
    <row r="208" spans="1:3" ht="25.5" customHeight="1">
      <c r="A208" s="250" t="s">
        <v>592</v>
      </c>
      <c r="B208" s="232">
        <v>3.6</v>
      </c>
      <c r="C208" s="292"/>
    </row>
    <row r="209" spans="1:3" ht="25.5" customHeight="1">
      <c r="A209" s="250" t="s">
        <v>593</v>
      </c>
      <c r="B209" s="232">
        <v>741.56</v>
      </c>
      <c r="C209" s="292"/>
    </row>
    <row r="210" spans="1:3" ht="25.5" customHeight="1">
      <c r="A210" s="250" t="s">
        <v>594</v>
      </c>
      <c r="B210" s="232">
        <v>38827.24</v>
      </c>
    </row>
    <row r="211" spans="1:3" ht="25.5" customHeight="1">
      <c r="A211" s="250" t="s">
        <v>595</v>
      </c>
      <c r="B211" s="232">
        <v>740.59</v>
      </c>
      <c r="C211" s="292"/>
    </row>
    <row r="212" spans="1:3" ht="25.5" customHeight="1">
      <c r="A212" s="250" t="s">
        <v>596</v>
      </c>
      <c r="B212" s="232">
        <v>568.41</v>
      </c>
      <c r="C212" s="292"/>
    </row>
    <row r="213" spans="1:3" ht="25.5" customHeight="1">
      <c r="A213" s="250" t="s">
        <v>597</v>
      </c>
      <c r="B213" s="232">
        <v>45.9</v>
      </c>
      <c r="C213" s="292"/>
    </row>
    <row r="214" spans="1:3" ht="25.5" customHeight="1">
      <c r="A214" s="250" t="s">
        <v>598</v>
      </c>
      <c r="B214" s="232">
        <v>25548.51</v>
      </c>
      <c r="C214" s="292"/>
    </row>
    <row r="215" spans="1:3" ht="25.5" customHeight="1">
      <c r="A215" s="250" t="s">
        <v>599</v>
      </c>
      <c r="B215" s="232">
        <v>10756.95</v>
      </c>
      <c r="C215" s="292"/>
    </row>
    <row r="216" spans="1:3" ht="25.5" customHeight="1">
      <c r="A216" s="250" t="s">
        <v>600</v>
      </c>
      <c r="B216" s="232">
        <v>1166.8800000000001</v>
      </c>
      <c r="C216" s="292"/>
    </row>
    <row r="217" spans="1:3" ht="25.5" customHeight="1">
      <c r="A217" s="250" t="s">
        <v>601</v>
      </c>
      <c r="B217" s="232">
        <v>540</v>
      </c>
    </row>
    <row r="218" spans="1:3" ht="25.5" customHeight="1">
      <c r="A218" s="250" t="s">
        <v>602</v>
      </c>
      <c r="B218" s="232">
        <v>540</v>
      </c>
      <c r="C218" s="292"/>
    </row>
    <row r="219" spans="1:3" ht="25.5" customHeight="1">
      <c r="A219" s="250" t="s">
        <v>604</v>
      </c>
      <c r="B219" s="232">
        <v>5000</v>
      </c>
    </row>
    <row r="220" spans="1:3" ht="25.5" customHeight="1">
      <c r="A220" s="250" t="s">
        <v>605</v>
      </c>
      <c r="B220" s="232">
        <v>400</v>
      </c>
      <c r="C220" s="292"/>
    </row>
    <row r="221" spans="1:3" ht="25.5" customHeight="1">
      <c r="A221" s="250" t="s">
        <v>606</v>
      </c>
      <c r="B221" s="232">
        <v>200</v>
      </c>
      <c r="C221" s="292"/>
    </row>
    <row r="222" spans="1:3" ht="25.5" customHeight="1">
      <c r="A222" s="250" t="s">
        <v>607</v>
      </c>
      <c r="B222" s="232">
        <v>4000</v>
      </c>
      <c r="C222" s="292"/>
    </row>
    <row r="223" spans="1:3" ht="25.5" customHeight="1">
      <c r="A223" s="250" t="s">
        <v>608</v>
      </c>
      <c r="B223" s="232">
        <v>200</v>
      </c>
      <c r="C223" s="292"/>
    </row>
    <row r="224" spans="1:3" ht="25.5" customHeight="1">
      <c r="A224" s="250" t="s">
        <v>611</v>
      </c>
      <c r="B224" s="232">
        <v>200</v>
      </c>
      <c r="C224" s="292"/>
    </row>
    <row r="225" spans="1:3" ht="25.5" customHeight="1">
      <c r="A225" s="250" t="s">
        <v>612</v>
      </c>
      <c r="B225" s="232">
        <v>9607.3100000000013</v>
      </c>
    </row>
    <row r="226" spans="1:3" ht="25.5" customHeight="1">
      <c r="A226" s="250" t="s">
        <v>613</v>
      </c>
      <c r="B226" s="232">
        <v>100</v>
      </c>
      <c r="C226" s="292"/>
    </row>
    <row r="227" spans="1:3" ht="25.5" customHeight="1">
      <c r="A227" s="250" t="s">
        <v>614</v>
      </c>
      <c r="B227" s="232">
        <v>1000</v>
      </c>
      <c r="C227" s="292"/>
    </row>
    <row r="228" spans="1:3" ht="25.5" customHeight="1">
      <c r="A228" s="250" t="s">
        <v>615</v>
      </c>
      <c r="B228" s="232">
        <v>6900</v>
      </c>
      <c r="C228" s="292"/>
    </row>
    <row r="229" spans="1:3" ht="25.5" customHeight="1">
      <c r="A229" s="250" t="s">
        <v>616</v>
      </c>
      <c r="B229" s="232">
        <v>85.31</v>
      </c>
      <c r="C229" s="292"/>
    </row>
    <row r="230" spans="1:3" ht="25.5" customHeight="1">
      <c r="A230" s="250" t="s">
        <v>617</v>
      </c>
      <c r="B230" s="232">
        <v>700</v>
      </c>
      <c r="C230" s="292"/>
    </row>
    <row r="231" spans="1:3" ht="25.5" customHeight="1">
      <c r="A231" s="250" t="s">
        <v>618</v>
      </c>
      <c r="B231" s="232">
        <v>350</v>
      </c>
      <c r="C231" s="292"/>
    </row>
    <row r="232" spans="1:3" ht="25.5" customHeight="1">
      <c r="A232" s="250" t="s">
        <v>619</v>
      </c>
      <c r="B232" s="232">
        <v>472</v>
      </c>
      <c r="C232" s="292"/>
    </row>
    <row r="233" spans="1:3" ht="25.5" customHeight="1">
      <c r="A233" s="250" t="s">
        <v>620</v>
      </c>
      <c r="B233" s="232">
        <v>5622.25</v>
      </c>
    </row>
    <row r="234" spans="1:3" ht="25.5" customHeight="1">
      <c r="A234" s="250" t="s">
        <v>621</v>
      </c>
      <c r="B234" s="232">
        <v>2690</v>
      </c>
      <c r="C234" s="292"/>
    </row>
    <row r="235" spans="1:3" ht="25.5" customHeight="1">
      <c r="A235" s="250" t="s">
        <v>622</v>
      </c>
      <c r="B235" s="232">
        <v>690</v>
      </c>
      <c r="C235" s="292"/>
    </row>
    <row r="236" spans="1:3" ht="25.5" customHeight="1">
      <c r="A236" s="250" t="s">
        <v>625</v>
      </c>
      <c r="B236" s="232">
        <v>2242.25</v>
      </c>
      <c r="C236" s="292"/>
    </row>
    <row r="237" spans="1:3" ht="25.5" customHeight="1">
      <c r="A237" s="250" t="s">
        <v>627</v>
      </c>
      <c r="B237" s="232">
        <v>6273.83</v>
      </c>
    </row>
    <row r="238" spans="1:3" ht="25.5" customHeight="1">
      <c r="A238" s="250" t="s">
        <v>628</v>
      </c>
      <c r="B238" s="232">
        <v>330</v>
      </c>
      <c r="C238" s="292"/>
    </row>
    <row r="239" spans="1:3" ht="25.5" customHeight="1">
      <c r="A239" s="250" t="s">
        <v>629</v>
      </c>
      <c r="B239" s="232">
        <v>2631.2</v>
      </c>
      <c r="C239" s="292"/>
    </row>
    <row r="240" spans="1:3" ht="25.5" customHeight="1">
      <c r="A240" s="250" t="s">
        <v>630</v>
      </c>
      <c r="B240" s="232">
        <v>2889.5699999999997</v>
      </c>
      <c r="C240" s="292"/>
    </row>
    <row r="241" spans="1:3" ht="25.5" customHeight="1">
      <c r="A241" s="250" t="s">
        <v>631</v>
      </c>
      <c r="B241" s="232">
        <v>423.06</v>
      </c>
      <c r="C241" s="292"/>
    </row>
    <row r="242" spans="1:3" ht="25.5" customHeight="1">
      <c r="A242" s="250" t="s">
        <v>632</v>
      </c>
      <c r="B242" s="232">
        <v>4827.51</v>
      </c>
    </row>
    <row r="243" spans="1:3" ht="25.5" customHeight="1">
      <c r="A243" s="250" t="s">
        <v>136</v>
      </c>
      <c r="B243" s="232">
        <v>374.51</v>
      </c>
      <c r="C243" s="292"/>
    </row>
    <row r="244" spans="1:3" ht="25.5" customHeight="1">
      <c r="A244" s="250" t="s">
        <v>422</v>
      </c>
      <c r="B244" s="232">
        <v>14</v>
      </c>
      <c r="C244" s="292"/>
    </row>
    <row r="245" spans="1:3" ht="25.5" customHeight="1">
      <c r="A245" s="250" t="s">
        <v>423</v>
      </c>
      <c r="B245" s="232">
        <v>108</v>
      </c>
      <c r="C245" s="292"/>
    </row>
    <row r="246" spans="1:3" ht="25.5" customHeight="1">
      <c r="A246" s="250" t="s">
        <v>633</v>
      </c>
      <c r="B246" s="232">
        <v>871</v>
      </c>
      <c r="C246" s="292"/>
    </row>
    <row r="247" spans="1:3" ht="25.5" customHeight="1">
      <c r="A247" s="250" t="s">
        <v>634</v>
      </c>
      <c r="B247" s="232">
        <v>773.5</v>
      </c>
      <c r="C247" s="292"/>
    </row>
    <row r="248" spans="1:3" ht="25.5" customHeight="1">
      <c r="A248" s="250" t="s">
        <v>635</v>
      </c>
      <c r="B248" s="232">
        <v>60</v>
      </c>
      <c r="C248" s="292"/>
    </row>
    <row r="249" spans="1:3" ht="25.5" customHeight="1">
      <c r="A249" s="250" t="s">
        <v>636</v>
      </c>
      <c r="B249" s="232">
        <v>130</v>
      </c>
      <c r="C249" s="292"/>
    </row>
    <row r="250" spans="1:3" ht="25.5" customHeight="1">
      <c r="A250" s="250" t="s">
        <v>637</v>
      </c>
      <c r="B250" s="232">
        <v>2496.5</v>
      </c>
      <c r="C250" s="292"/>
    </row>
    <row r="251" spans="1:3" ht="25.5" customHeight="1">
      <c r="A251" s="250" t="s">
        <v>638</v>
      </c>
      <c r="B251" s="232">
        <v>5144</v>
      </c>
    </row>
    <row r="252" spans="1:3" ht="25.5" customHeight="1">
      <c r="A252" s="250" t="s">
        <v>639</v>
      </c>
      <c r="B252" s="232">
        <v>1200</v>
      </c>
      <c r="C252" s="292"/>
    </row>
    <row r="253" spans="1:3" ht="25.5" customHeight="1">
      <c r="A253" s="250" t="s">
        <v>640</v>
      </c>
      <c r="B253" s="232">
        <v>3944</v>
      </c>
      <c r="C253" s="292"/>
    </row>
    <row r="254" spans="1:3" ht="25.5" customHeight="1">
      <c r="A254" s="250" t="s">
        <v>641</v>
      </c>
      <c r="B254" s="232">
        <v>355</v>
      </c>
    </row>
    <row r="255" spans="1:3" ht="25.5" customHeight="1">
      <c r="A255" s="250" t="s">
        <v>642</v>
      </c>
      <c r="B255" s="232">
        <v>35</v>
      </c>
      <c r="C255" s="292"/>
    </row>
    <row r="256" spans="1:3" ht="25.5" customHeight="1">
      <c r="A256" s="250" t="s">
        <v>643</v>
      </c>
      <c r="B256" s="232">
        <v>320</v>
      </c>
      <c r="C256" s="292"/>
    </row>
    <row r="257" spans="1:3" ht="25.5" customHeight="1">
      <c r="A257" s="250" t="s">
        <v>644</v>
      </c>
      <c r="B257" s="232">
        <v>3866</v>
      </c>
    </row>
    <row r="258" spans="1:3" ht="25.5" customHeight="1">
      <c r="A258" s="250" t="s">
        <v>646</v>
      </c>
      <c r="B258" s="232">
        <v>3866</v>
      </c>
      <c r="C258" s="292"/>
    </row>
    <row r="259" spans="1:3" ht="25.5" customHeight="1">
      <c r="A259" s="250" t="s">
        <v>647</v>
      </c>
      <c r="B259" s="232">
        <v>16465</v>
      </c>
    </row>
    <row r="260" spans="1:3" ht="25.5" customHeight="1">
      <c r="A260" s="250" t="s">
        <v>648</v>
      </c>
      <c r="B260" s="232">
        <v>16000</v>
      </c>
      <c r="C260" s="292"/>
    </row>
    <row r="261" spans="1:3" ht="25.5" customHeight="1">
      <c r="A261" s="250" t="s">
        <v>649</v>
      </c>
      <c r="B261" s="232">
        <v>465</v>
      </c>
      <c r="C261" s="292"/>
    </row>
    <row r="262" spans="1:3" ht="25.5" customHeight="1">
      <c r="A262" s="250" t="s">
        <v>653</v>
      </c>
      <c r="B262" s="232">
        <v>321.89</v>
      </c>
    </row>
    <row r="263" spans="1:3" ht="25.5" customHeight="1">
      <c r="A263" s="250" t="s">
        <v>136</v>
      </c>
      <c r="B263" s="232">
        <v>225.39</v>
      </c>
      <c r="C263" s="292"/>
    </row>
    <row r="264" spans="1:3" ht="25.5" customHeight="1">
      <c r="A264" s="250" t="s">
        <v>654</v>
      </c>
      <c r="B264" s="232">
        <v>76.5</v>
      </c>
      <c r="C264" s="292"/>
    </row>
    <row r="265" spans="1:3" ht="25.5" customHeight="1">
      <c r="A265" s="250" t="s">
        <v>655</v>
      </c>
      <c r="B265" s="232">
        <v>20</v>
      </c>
      <c r="C265" s="292"/>
    </row>
    <row r="266" spans="1:3" ht="25.5" customHeight="1">
      <c r="A266" s="250" t="s">
        <v>656</v>
      </c>
      <c r="B266" s="232">
        <v>11257.16</v>
      </c>
    </row>
    <row r="267" spans="1:3" ht="25.5" customHeight="1">
      <c r="A267" s="250" t="s">
        <v>657</v>
      </c>
      <c r="B267" s="232">
        <v>11257.16</v>
      </c>
      <c r="C267" s="292"/>
    </row>
    <row r="268" spans="1:3" ht="25.5" customHeight="1">
      <c r="A268" s="250" t="s">
        <v>658</v>
      </c>
      <c r="B268" s="232">
        <v>132153.38</v>
      </c>
    </row>
    <row r="269" spans="1:3" ht="25.5" customHeight="1">
      <c r="A269" s="250" t="s">
        <v>659</v>
      </c>
      <c r="B269" s="232">
        <v>2393.3599999999997</v>
      </c>
    </row>
    <row r="270" spans="1:3" ht="25.5" customHeight="1">
      <c r="A270" s="250" t="s">
        <v>136</v>
      </c>
      <c r="B270" s="232">
        <v>1881.86</v>
      </c>
      <c r="C270" s="292"/>
    </row>
    <row r="271" spans="1:3" ht="25.5" customHeight="1">
      <c r="A271" s="250" t="s">
        <v>422</v>
      </c>
      <c r="B271" s="232">
        <v>511.5</v>
      </c>
      <c r="C271" s="292"/>
    </row>
    <row r="272" spans="1:3" ht="25.5" customHeight="1">
      <c r="A272" s="250" t="s">
        <v>661</v>
      </c>
      <c r="B272" s="232">
        <v>5093.33</v>
      </c>
    </row>
    <row r="273" spans="1:3" ht="25.5" customHeight="1">
      <c r="A273" s="250" t="s">
        <v>662</v>
      </c>
      <c r="B273" s="232">
        <v>4375.2</v>
      </c>
      <c r="C273" s="292"/>
    </row>
    <row r="274" spans="1:3" ht="25.5" customHeight="1">
      <c r="A274" s="250" t="s">
        <v>663</v>
      </c>
      <c r="B274" s="232">
        <v>612</v>
      </c>
      <c r="C274" s="292"/>
    </row>
    <row r="275" spans="1:3" ht="25.5" customHeight="1">
      <c r="A275" s="250" t="s">
        <v>667</v>
      </c>
      <c r="B275" s="232">
        <v>106.13</v>
      </c>
      <c r="C275" s="292"/>
    </row>
    <row r="276" spans="1:3" ht="25.5" customHeight="1">
      <c r="A276" s="250" t="s">
        <v>669</v>
      </c>
      <c r="B276" s="232">
        <v>35332.619999999995</v>
      </c>
    </row>
    <row r="277" spans="1:3" ht="25.5" customHeight="1">
      <c r="A277" s="250" t="s">
        <v>670</v>
      </c>
      <c r="B277" s="232">
        <v>6042</v>
      </c>
      <c r="C277" s="292"/>
    </row>
    <row r="278" spans="1:3" ht="25.5" customHeight="1">
      <c r="A278" s="250" t="s">
        <v>671</v>
      </c>
      <c r="B278" s="232">
        <v>11284</v>
      </c>
      <c r="C278" s="292"/>
    </row>
    <row r="279" spans="1:3" ht="25.5" customHeight="1">
      <c r="A279" s="250" t="s">
        <v>672</v>
      </c>
      <c r="B279" s="232">
        <v>18006.62</v>
      </c>
      <c r="C279" s="292"/>
    </row>
    <row r="280" spans="1:3" ht="25.5" customHeight="1">
      <c r="A280" s="250" t="s">
        <v>673</v>
      </c>
      <c r="B280" s="232">
        <v>11744.5</v>
      </c>
    </row>
    <row r="281" spans="1:3" ht="25.5" customHeight="1">
      <c r="A281" s="250" t="s">
        <v>674</v>
      </c>
      <c r="B281" s="232">
        <v>1185.3599999999999</v>
      </c>
      <c r="C281" s="292"/>
    </row>
    <row r="282" spans="1:3" ht="25.5" customHeight="1">
      <c r="A282" s="250" t="s">
        <v>676</v>
      </c>
      <c r="B282" s="232">
        <v>879.64</v>
      </c>
      <c r="C282" s="292"/>
    </row>
    <row r="283" spans="1:3" ht="25.5" customHeight="1">
      <c r="A283" s="250" t="s">
        <v>677</v>
      </c>
      <c r="B283" s="232">
        <v>45</v>
      </c>
      <c r="C283" s="292"/>
    </row>
    <row r="284" spans="1:3" ht="25.5" customHeight="1">
      <c r="A284" s="250" t="s">
        <v>678</v>
      </c>
      <c r="B284" s="232">
        <v>1376.5</v>
      </c>
      <c r="C284" s="292"/>
    </row>
    <row r="285" spans="1:3" ht="25.5" customHeight="1">
      <c r="A285" s="250" t="s">
        <v>679</v>
      </c>
      <c r="B285" s="232">
        <v>6834</v>
      </c>
      <c r="C285" s="292"/>
    </row>
    <row r="286" spans="1:3" ht="25.5" customHeight="1">
      <c r="A286" s="250" t="s">
        <v>680</v>
      </c>
      <c r="B286" s="232">
        <v>1371</v>
      </c>
      <c r="C286" s="292"/>
    </row>
    <row r="287" spans="1:3" ht="25.5" customHeight="1">
      <c r="A287" s="250" t="s">
        <v>681</v>
      </c>
      <c r="B287" s="232">
        <v>25</v>
      </c>
      <c r="C287" s="292"/>
    </row>
    <row r="288" spans="1:3" ht="25.5" customHeight="1">
      <c r="A288" s="250" t="s">
        <v>682</v>
      </c>
      <c r="B288" s="232">
        <v>28</v>
      </c>
      <c r="C288" s="292"/>
    </row>
    <row r="289" spans="1:3" ht="25.5" customHeight="1">
      <c r="A289" s="250" t="s">
        <v>685</v>
      </c>
      <c r="B289" s="232">
        <v>4628.5</v>
      </c>
    </row>
    <row r="290" spans="1:3" ht="25.5" customHeight="1">
      <c r="A290" s="250" t="s">
        <v>686</v>
      </c>
      <c r="B290" s="232">
        <v>2199</v>
      </c>
      <c r="C290" s="292"/>
    </row>
    <row r="291" spans="1:3" ht="25.5" customHeight="1">
      <c r="A291" s="250" t="s">
        <v>687</v>
      </c>
      <c r="B291" s="232">
        <v>2429.5</v>
      </c>
      <c r="C291" s="292"/>
    </row>
    <row r="292" spans="1:3" ht="25.5" customHeight="1">
      <c r="A292" s="250" t="s">
        <v>688</v>
      </c>
      <c r="B292" s="232">
        <v>21915.55</v>
      </c>
    </row>
    <row r="293" spans="1:3" ht="25.5" customHeight="1">
      <c r="A293" s="250" t="s">
        <v>689</v>
      </c>
      <c r="B293" s="232">
        <v>7538.64</v>
      </c>
      <c r="C293" s="292"/>
    </row>
    <row r="294" spans="1:3" ht="25.5" customHeight="1">
      <c r="A294" s="250" t="s">
        <v>690</v>
      </c>
      <c r="B294" s="232">
        <v>14376.91</v>
      </c>
      <c r="C294" s="292"/>
    </row>
    <row r="295" spans="1:3" ht="25.5" customHeight="1">
      <c r="A295" s="250" t="s">
        <v>691</v>
      </c>
      <c r="B295" s="232">
        <v>41301</v>
      </c>
    </row>
    <row r="296" spans="1:3" ht="25.5" customHeight="1">
      <c r="A296" s="250" t="s">
        <v>692</v>
      </c>
      <c r="B296" s="232">
        <v>41301</v>
      </c>
      <c r="C296" s="292"/>
    </row>
    <row r="297" spans="1:3" ht="25.5" customHeight="1">
      <c r="A297" s="250" t="s">
        <v>693</v>
      </c>
      <c r="B297" s="232">
        <v>5193</v>
      </c>
    </row>
    <row r="298" spans="1:3" ht="25.5" customHeight="1">
      <c r="A298" s="250" t="s">
        <v>694</v>
      </c>
      <c r="B298" s="232">
        <v>5148</v>
      </c>
      <c r="C298" s="292"/>
    </row>
    <row r="299" spans="1:3" ht="25.5" customHeight="1">
      <c r="A299" s="250" t="s">
        <v>695</v>
      </c>
      <c r="B299" s="232">
        <v>45</v>
      </c>
      <c r="C299" s="292"/>
    </row>
    <row r="300" spans="1:3" ht="25.5" customHeight="1">
      <c r="A300" s="250" t="s">
        <v>696</v>
      </c>
      <c r="B300" s="232">
        <v>600</v>
      </c>
    </row>
    <row r="301" spans="1:3" ht="25.5" customHeight="1">
      <c r="A301" s="250" t="s">
        <v>697</v>
      </c>
      <c r="B301" s="232">
        <v>600</v>
      </c>
      <c r="C301" s="292"/>
    </row>
    <row r="302" spans="1:3" ht="25.5" customHeight="1">
      <c r="A302" s="250" t="s">
        <v>698</v>
      </c>
      <c r="B302" s="232">
        <v>2651.9900000000002</v>
      </c>
    </row>
    <row r="303" spans="1:3" ht="25.5" customHeight="1">
      <c r="A303" s="250" t="s">
        <v>136</v>
      </c>
      <c r="B303" s="232">
        <v>751.19</v>
      </c>
      <c r="C303" s="292"/>
    </row>
    <row r="304" spans="1:3" ht="25.5" customHeight="1">
      <c r="A304" s="250" t="s">
        <v>422</v>
      </c>
      <c r="B304" s="232">
        <v>30.6</v>
      </c>
      <c r="C304" s="292"/>
    </row>
    <row r="305" spans="1:3" ht="25.5" customHeight="1">
      <c r="A305" s="250" t="s">
        <v>443</v>
      </c>
      <c r="B305" s="232">
        <v>8.5500000000000007</v>
      </c>
      <c r="C305" s="292"/>
    </row>
    <row r="306" spans="1:3" ht="25.5" customHeight="1">
      <c r="A306" s="250" t="s">
        <v>699</v>
      </c>
      <c r="B306" s="232">
        <v>1861.65</v>
      </c>
      <c r="C306" s="292"/>
    </row>
    <row r="307" spans="1:3" ht="25.5" customHeight="1">
      <c r="A307" s="250" t="s">
        <v>700</v>
      </c>
      <c r="B307" s="232">
        <v>49.53</v>
      </c>
    </row>
    <row r="308" spans="1:3" ht="25.5" customHeight="1">
      <c r="A308" s="250" t="s">
        <v>701</v>
      </c>
      <c r="B308" s="232">
        <v>49.53</v>
      </c>
      <c r="C308" s="292"/>
    </row>
    <row r="309" spans="1:3" ht="25.5" customHeight="1">
      <c r="A309" s="250" t="s">
        <v>702</v>
      </c>
      <c r="B309" s="232">
        <v>1250</v>
      </c>
    </row>
    <row r="310" spans="1:3" ht="25.5" customHeight="1">
      <c r="A310" s="250" t="s">
        <v>703</v>
      </c>
      <c r="B310" s="232">
        <v>1250</v>
      </c>
      <c r="C310" s="292"/>
    </row>
    <row r="311" spans="1:3" ht="25.5" customHeight="1">
      <c r="A311" s="250" t="s">
        <v>704</v>
      </c>
      <c r="B311" s="232">
        <v>108157.92</v>
      </c>
    </row>
    <row r="312" spans="1:3" ht="25.5" customHeight="1">
      <c r="A312" s="250" t="s">
        <v>705</v>
      </c>
      <c r="B312" s="232">
        <v>1435.93</v>
      </c>
    </row>
    <row r="313" spans="1:3" ht="25.5" customHeight="1">
      <c r="A313" s="250" t="s">
        <v>136</v>
      </c>
      <c r="B313" s="232">
        <v>1175.3800000000001</v>
      </c>
      <c r="C313" s="292"/>
    </row>
    <row r="314" spans="1:3" ht="25.5" customHeight="1">
      <c r="A314" s="250" t="s">
        <v>422</v>
      </c>
      <c r="B314" s="232">
        <v>260.54999999999995</v>
      </c>
      <c r="C314" s="292"/>
    </row>
    <row r="315" spans="1:3" ht="25.5" customHeight="1">
      <c r="A315" s="250" t="s">
        <v>707</v>
      </c>
      <c r="B315" s="232">
        <v>6115</v>
      </c>
    </row>
    <row r="316" spans="1:3" ht="25.5" customHeight="1">
      <c r="A316" s="250" t="s">
        <v>709</v>
      </c>
      <c r="B316" s="232">
        <v>6115</v>
      </c>
      <c r="C316" s="292"/>
    </row>
    <row r="317" spans="1:3" ht="25.5" customHeight="1">
      <c r="A317" s="250" t="s">
        <v>712</v>
      </c>
      <c r="B317" s="232">
        <v>319.25</v>
      </c>
    </row>
    <row r="318" spans="1:3" ht="25.5" customHeight="1">
      <c r="A318" s="250" t="s">
        <v>714</v>
      </c>
      <c r="B318" s="232">
        <v>319.25</v>
      </c>
      <c r="C318" s="292"/>
    </row>
    <row r="319" spans="1:3" ht="25.5" customHeight="1">
      <c r="A319" s="250" t="s">
        <v>716</v>
      </c>
      <c r="B319" s="232">
        <v>114</v>
      </c>
    </row>
    <row r="320" spans="1:3" ht="25.5" customHeight="1">
      <c r="A320" s="250" t="s">
        <v>718</v>
      </c>
      <c r="B320" s="232">
        <v>114</v>
      </c>
      <c r="C320" s="292"/>
    </row>
    <row r="321" spans="1:3" ht="25.5" customHeight="1">
      <c r="A321" s="250" t="s">
        <v>719</v>
      </c>
      <c r="B321" s="232">
        <v>1899</v>
      </c>
    </row>
    <row r="322" spans="1:3" ht="25.5" customHeight="1">
      <c r="A322" s="250" t="s">
        <v>721</v>
      </c>
      <c r="B322" s="232">
        <v>1899</v>
      </c>
      <c r="C322" s="292"/>
    </row>
    <row r="323" spans="1:3" ht="25.5" customHeight="1">
      <c r="A323" s="250" t="s">
        <v>722</v>
      </c>
      <c r="B323" s="232">
        <v>97711</v>
      </c>
    </row>
    <row r="324" spans="1:3" ht="25.5" customHeight="1">
      <c r="A324" s="250" t="s">
        <v>723</v>
      </c>
      <c r="B324" s="232">
        <v>97711</v>
      </c>
      <c r="C324" s="292"/>
    </row>
    <row r="325" spans="1:3" ht="25.5" customHeight="1">
      <c r="A325" s="250" t="s">
        <v>724</v>
      </c>
      <c r="B325" s="232">
        <v>456.96</v>
      </c>
    </row>
    <row r="326" spans="1:3" ht="25.5" customHeight="1">
      <c r="A326" s="250" t="s">
        <v>725</v>
      </c>
      <c r="B326" s="232">
        <v>456.96</v>
      </c>
      <c r="C326" s="292"/>
    </row>
    <row r="327" spans="1:3" ht="25.5" customHeight="1">
      <c r="A327" s="250" t="s">
        <v>727</v>
      </c>
      <c r="B327" s="232">
        <v>106.78</v>
      </c>
    </row>
    <row r="328" spans="1:3" ht="25.5" customHeight="1">
      <c r="A328" s="250" t="s">
        <v>428</v>
      </c>
      <c r="B328" s="232">
        <v>106.78</v>
      </c>
      <c r="C328" s="292"/>
    </row>
    <row r="329" spans="1:3" ht="25.5" customHeight="1">
      <c r="A329" s="250" t="s">
        <v>728</v>
      </c>
      <c r="B329" s="232">
        <v>71035.289999999994</v>
      </c>
    </row>
    <row r="330" spans="1:3" ht="25.5" customHeight="1">
      <c r="A330" s="250" t="s">
        <v>729</v>
      </c>
      <c r="B330" s="232">
        <v>18751.84</v>
      </c>
    </row>
    <row r="331" spans="1:3" ht="25.5" customHeight="1">
      <c r="A331" s="250" t="s">
        <v>136</v>
      </c>
      <c r="B331" s="232">
        <v>3896.74</v>
      </c>
      <c r="C331" s="292"/>
    </row>
    <row r="332" spans="1:3" ht="25.5" customHeight="1">
      <c r="A332" s="250" t="s">
        <v>422</v>
      </c>
      <c r="B332" s="232">
        <v>1585.35</v>
      </c>
      <c r="C332" s="292"/>
    </row>
    <row r="333" spans="1:3" ht="25.5" customHeight="1">
      <c r="A333" s="250" t="s">
        <v>730</v>
      </c>
      <c r="B333" s="232">
        <v>1955.1</v>
      </c>
      <c r="C333" s="292"/>
    </row>
    <row r="334" spans="1:3" ht="25.5" customHeight="1">
      <c r="A334" s="250" t="s">
        <v>731</v>
      </c>
      <c r="B334" s="232">
        <v>2054</v>
      </c>
      <c r="C334" s="292"/>
    </row>
    <row r="335" spans="1:3" ht="25.5" customHeight="1">
      <c r="A335" s="250" t="s">
        <v>732</v>
      </c>
      <c r="B335" s="232">
        <v>9260.65</v>
      </c>
      <c r="C335" s="292"/>
    </row>
    <row r="336" spans="1:3" ht="25.5" customHeight="1">
      <c r="A336" s="250" t="s">
        <v>733</v>
      </c>
      <c r="B336" s="232">
        <v>3000</v>
      </c>
    </row>
    <row r="337" spans="1:3" ht="25.5" customHeight="1">
      <c r="A337" s="250" t="s">
        <v>734</v>
      </c>
      <c r="B337" s="232">
        <v>3000</v>
      </c>
      <c r="C337" s="292"/>
    </row>
    <row r="338" spans="1:3" ht="25.5" customHeight="1">
      <c r="A338" s="250" t="s">
        <v>735</v>
      </c>
      <c r="B338" s="232">
        <v>28474.89</v>
      </c>
    </row>
    <row r="339" spans="1:3" ht="25.5" customHeight="1">
      <c r="A339" s="250" t="s">
        <v>736</v>
      </c>
      <c r="B339" s="232">
        <v>28474.89</v>
      </c>
      <c r="C339" s="292"/>
    </row>
    <row r="340" spans="1:3" ht="25.5" customHeight="1">
      <c r="A340" s="250" t="s">
        <v>737</v>
      </c>
      <c r="B340" s="232">
        <v>12799.560000000001</v>
      </c>
    </row>
    <row r="341" spans="1:3" ht="25.5" customHeight="1">
      <c r="A341" s="250" t="s">
        <v>738</v>
      </c>
      <c r="B341" s="232">
        <v>12799.560000000001</v>
      </c>
      <c r="C341" s="292"/>
    </row>
    <row r="342" spans="1:3" ht="25.5" customHeight="1">
      <c r="A342" s="250" t="s">
        <v>739</v>
      </c>
      <c r="B342" s="232">
        <v>9</v>
      </c>
    </row>
    <row r="343" spans="1:3" ht="25.5" customHeight="1">
      <c r="A343" s="250" t="s">
        <v>740</v>
      </c>
      <c r="B343" s="232">
        <v>9</v>
      </c>
      <c r="C343" s="292"/>
    </row>
    <row r="344" spans="1:3" ht="25.5" customHeight="1">
      <c r="A344" s="250" t="s">
        <v>741</v>
      </c>
      <c r="B344" s="232">
        <v>8000</v>
      </c>
    </row>
    <row r="345" spans="1:3" ht="25.5" customHeight="1">
      <c r="A345" s="250" t="s">
        <v>742</v>
      </c>
      <c r="B345" s="232">
        <v>8000</v>
      </c>
      <c r="C345" s="292"/>
    </row>
    <row r="346" spans="1:3" ht="25.5" customHeight="1">
      <c r="A346" s="250" t="s">
        <v>743</v>
      </c>
      <c r="B346" s="232">
        <v>108636.41999999998</v>
      </c>
    </row>
    <row r="347" spans="1:3" ht="25.5" customHeight="1">
      <c r="A347" s="250" t="s">
        <v>744</v>
      </c>
      <c r="B347" s="232">
        <v>37478.589999999997</v>
      </c>
    </row>
    <row r="348" spans="1:3" ht="25.5" customHeight="1">
      <c r="A348" s="250" t="s">
        <v>136</v>
      </c>
      <c r="B348" s="232">
        <v>3510.78</v>
      </c>
      <c r="C348" s="292"/>
    </row>
    <row r="349" spans="1:3" ht="25.5" customHeight="1">
      <c r="A349" s="250" t="s">
        <v>422</v>
      </c>
      <c r="B349" s="232">
        <v>90</v>
      </c>
      <c r="C349" s="292"/>
    </row>
    <row r="350" spans="1:3" ht="25.5" customHeight="1">
      <c r="A350" s="250" t="s">
        <v>428</v>
      </c>
      <c r="B350" s="232">
        <v>7940.5599999999995</v>
      </c>
      <c r="C350" s="292"/>
    </row>
    <row r="351" spans="1:3" ht="25.5" customHeight="1">
      <c r="A351" s="250" t="s">
        <v>745</v>
      </c>
      <c r="B351" s="232">
        <v>33.9</v>
      </c>
      <c r="C351" s="292"/>
    </row>
    <row r="352" spans="1:3" ht="25.5" customHeight="1">
      <c r="A352" s="250" t="s">
        <v>746</v>
      </c>
      <c r="B352" s="232">
        <v>761.64</v>
      </c>
      <c r="C352" s="292"/>
    </row>
    <row r="353" spans="1:3" ht="25.5" customHeight="1">
      <c r="A353" s="250" t="s">
        <v>747</v>
      </c>
      <c r="B353" s="232">
        <v>105.96</v>
      </c>
      <c r="C353" s="292"/>
    </row>
    <row r="354" spans="1:3" ht="25.5" customHeight="1">
      <c r="A354" s="250" t="s">
        <v>748</v>
      </c>
      <c r="B354" s="232">
        <v>104.08</v>
      </c>
      <c r="C354" s="292"/>
    </row>
    <row r="355" spans="1:3" ht="25.5" customHeight="1">
      <c r="A355" s="250" t="s">
        <v>749</v>
      </c>
      <c r="B355" s="232">
        <v>29.2</v>
      </c>
      <c r="C355" s="292"/>
    </row>
    <row r="356" spans="1:3" ht="25.5" customHeight="1">
      <c r="A356" s="250" t="s">
        <v>750</v>
      </c>
      <c r="B356" s="232">
        <v>1020</v>
      </c>
      <c r="C356" s="292"/>
    </row>
    <row r="357" spans="1:3" ht="25.5" customHeight="1">
      <c r="A357" s="250" t="s">
        <v>752</v>
      </c>
      <c r="B357" s="232">
        <v>400</v>
      </c>
      <c r="C357" s="292"/>
    </row>
    <row r="358" spans="1:3" ht="25.5" customHeight="1">
      <c r="A358" s="250" t="s">
        <v>753</v>
      </c>
      <c r="B358" s="232">
        <v>11882</v>
      </c>
      <c r="C358" s="292"/>
    </row>
    <row r="359" spans="1:3" ht="25.5" customHeight="1">
      <c r="A359" s="250" t="s">
        <v>754</v>
      </c>
      <c r="B359" s="232">
        <v>38</v>
      </c>
      <c r="C359" s="292"/>
    </row>
    <row r="360" spans="1:3" ht="25.5" customHeight="1">
      <c r="A360" s="250" t="s">
        <v>755</v>
      </c>
      <c r="B360" s="232">
        <v>2500</v>
      </c>
      <c r="C360" s="292"/>
    </row>
    <row r="361" spans="1:3" ht="25.5" customHeight="1">
      <c r="A361" s="250" t="s">
        <v>756</v>
      </c>
      <c r="B361" s="232">
        <v>1905.45</v>
      </c>
      <c r="C361" s="292"/>
    </row>
    <row r="362" spans="1:3" ht="25.5" customHeight="1">
      <c r="A362" s="250" t="s">
        <v>757</v>
      </c>
      <c r="B362" s="232">
        <v>201</v>
      </c>
      <c r="C362" s="292"/>
    </row>
    <row r="363" spans="1:3" ht="25.5" customHeight="1">
      <c r="A363" s="250" t="s">
        <v>758</v>
      </c>
      <c r="B363" s="232">
        <v>6956.02</v>
      </c>
      <c r="C363" s="292"/>
    </row>
    <row r="364" spans="1:3" ht="25.5" customHeight="1">
      <c r="A364" s="250" t="s">
        <v>759</v>
      </c>
      <c r="B364" s="232">
        <v>17871.54</v>
      </c>
    </row>
    <row r="365" spans="1:3" ht="25.5" customHeight="1">
      <c r="A365" s="250" t="s">
        <v>136</v>
      </c>
      <c r="B365" s="232">
        <v>2998.95</v>
      </c>
      <c r="C365" s="292"/>
    </row>
    <row r="366" spans="1:3" ht="25.5" customHeight="1">
      <c r="A366" s="250" t="s">
        <v>422</v>
      </c>
      <c r="B366" s="232">
        <v>55</v>
      </c>
      <c r="C366" s="292"/>
    </row>
    <row r="367" spans="1:3" ht="25.5" customHeight="1">
      <c r="A367" s="250" t="s">
        <v>760</v>
      </c>
      <c r="B367" s="232">
        <v>1660.59</v>
      </c>
      <c r="C367" s="292"/>
    </row>
    <row r="368" spans="1:3" ht="25.5" customHeight="1">
      <c r="A368" s="250" t="s">
        <v>761</v>
      </c>
      <c r="B368" s="232">
        <v>2600</v>
      </c>
      <c r="C368" s="292"/>
    </row>
    <row r="369" spans="1:3" ht="25.5" customHeight="1">
      <c r="A369" s="250" t="s">
        <v>762</v>
      </c>
      <c r="B369" s="232">
        <v>2300</v>
      </c>
      <c r="C369" s="292"/>
    </row>
    <row r="370" spans="1:3" ht="25.5" customHeight="1">
      <c r="A370" s="250" t="s">
        <v>763</v>
      </c>
      <c r="B370" s="232">
        <v>5413</v>
      </c>
      <c r="C370" s="292"/>
    </row>
    <row r="371" spans="1:3" ht="25.5" customHeight="1">
      <c r="A371" s="250" t="s">
        <v>766</v>
      </c>
      <c r="B371" s="232">
        <v>2844</v>
      </c>
      <c r="C371" s="292"/>
    </row>
    <row r="372" spans="1:3" ht="25.5" customHeight="1">
      <c r="A372" s="250" t="s">
        <v>767</v>
      </c>
      <c r="B372" s="232">
        <v>14164.08</v>
      </c>
    </row>
    <row r="373" spans="1:3" ht="25.5" customHeight="1">
      <c r="A373" s="250" t="s">
        <v>136</v>
      </c>
      <c r="B373" s="232">
        <v>1792.62</v>
      </c>
      <c r="C373" s="292"/>
    </row>
    <row r="374" spans="1:3" ht="25.5" customHeight="1">
      <c r="A374" s="250" t="s">
        <v>768</v>
      </c>
      <c r="B374" s="232">
        <v>50</v>
      </c>
      <c r="C374" s="292"/>
    </row>
    <row r="375" spans="1:3" ht="25.5" customHeight="1">
      <c r="A375" s="250" t="s">
        <v>770</v>
      </c>
      <c r="B375" s="232">
        <v>40</v>
      </c>
      <c r="C375" s="292"/>
    </row>
    <row r="376" spans="1:3" ht="25.5" customHeight="1">
      <c r="A376" s="250" t="s">
        <v>771</v>
      </c>
      <c r="B376" s="232">
        <v>50</v>
      </c>
      <c r="C376" s="292"/>
    </row>
    <row r="377" spans="1:3" ht="25.5" customHeight="1">
      <c r="A377" s="250" t="s">
        <v>772</v>
      </c>
      <c r="B377" s="232">
        <v>55</v>
      </c>
      <c r="C377" s="292"/>
    </row>
    <row r="378" spans="1:3" ht="25.5" customHeight="1">
      <c r="A378" s="250" t="s">
        <v>773</v>
      </c>
      <c r="B378" s="232">
        <v>240</v>
      </c>
      <c r="C378" s="292"/>
    </row>
    <row r="379" spans="1:3" ht="25.5" customHeight="1">
      <c r="A379" s="250" t="s">
        <v>774</v>
      </c>
      <c r="B379" s="232">
        <v>80</v>
      </c>
      <c r="C379" s="292"/>
    </row>
    <row r="380" spans="1:3" ht="25.5" customHeight="1">
      <c r="A380" s="250" t="s">
        <v>775</v>
      </c>
      <c r="B380" s="232">
        <v>250</v>
      </c>
      <c r="C380" s="292"/>
    </row>
    <row r="381" spans="1:3" ht="25.5" customHeight="1">
      <c r="A381" s="250" t="s">
        <v>776</v>
      </c>
      <c r="B381" s="232">
        <v>50</v>
      </c>
      <c r="C381" s="292"/>
    </row>
    <row r="382" spans="1:3" ht="25.5" customHeight="1">
      <c r="A382" s="250" t="s">
        <v>777</v>
      </c>
      <c r="B382" s="232">
        <v>15</v>
      </c>
      <c r="C382" s="292"/>
    </row>
    <row r="383" spans="1:3" ht="25.5" customHeight="1">
      <c r="A383" s="250" t="s">
        <v>778</v>
      </c>
      <c r="B383" s="232">
        <v>3236</v>
      </c>
      <c r="C383" s="292"/>
    </row>
    <row r="384" spans="1:3" ht="25.5" customHeight="1">
      <c r="A384" s="250" t="s">
        <v>779</v>
      </c>
      <c r="B384" s="232">
        <v>233.96</v>
      </c>
      <c r="C384" s="292"/>
    </row>
    <row r="385" spans="1:3" ht="25.5" customHeight="1">
      <c r="A385" s="250" t="s">
        <v>780</v>
      </c>
      <c r="B385" s="232">
        <v>600</v>
      </c>
      <c r="C385" s="292"/>
    </row>
    <row r="386" spans="1:3" ht="25.5" customHeight="1">
      <c r="A386" s="250" t="s">
        <v>781</v>
      </c>
      <c r="B386" s="232">
        <v>1000</v>
      </c>
      <c r="C386" s="292"/>
    </row>
    <row r="387" spans="1:3" ht="25.5" customHeight="1">
      <c r="A387" s="250" t="s">
        <v>782</v>
      </c>
      <c r="B387" s="232">
        <v>40</v>
      </c>
      <c r="C387" s="292"/>
    </row>
    <row r="388" spans="1:3" ht="25.5" customHeight="1">
      <c r="A388" s="250" t="s">
        <v>784</v>
      </c>
      <c r="B388" s="232">
        <v>6431.5</v>
      </c>
      <c r="C388" s="292"/>
    </row>
    <row r="389" spans="1:3" ht="25.5" customHeight="1">
      <c r="A389" s="250" t="s">
        <v>785</v>
      </c>
      <c r="B389" s="232">
        <v>24275.21</v>
      </c>
    </row>
    <row r="390" spans="1:3" ht="25.5" customHeight="1">
      <c r="A390" s="250" t="s">
        <v>136</v>
      </c>
      <c r="B390" s="232">
        <v>138.25</v>
      </c>
      <c r="C390" s="292"/>
    </row>
    <row r="391" spans="1:3" ht="25.5" customHeight="1">
      <c r="A391" s="250" t="s">
        <v>786</v>
      </c>
      <c r="B391" s="232">
        <v>150</v>
      </c>
      <c r="C391" s="292"/>
    </row>
    <row r="392" spans="1:3" ht="25.5" customHeight="1">
      <c r="A392" s="250" t="s">
        <v>787</v>
      </c>
      <c r="B392" s="232">
        <v>11713</v>
      </c>
      <c r="C392" s="292"/>
    </row>
    <row r="393" spans="1:3" ht="25.5" customHeight="1">
      <c r="A393" s="250" t="s">
        <v>789</v>
      </c>
      <c r="B393" s="232">
        <v>12273.96</v>
      </c>
      <c r="C393" s="292"/>
    </row>
    <row r="394" spans="1:3" ht="25.5" customHeight="1">
      <c r="A394" s="250" t="s">
        <v>790</v>
      </c>
      <c r="B394" s="232">
        <v>3146</v>
      </c>
    </row>
    <row r="395" spans="1:3" ht="25.5" customHeight="1">
      <c r="A395" s="250" t="s">
        <v>791</v>
      </c>
      <c r="B395" s="232">
        <v>1682</v>
      </c>
      <c r="C395" s="292"/>
    </row>
    <row r="396" spans="1:3" ht="25.5" customHeight="1">
      <c r="A396" s="250" t="s">
        <v>792</v>
      </c>
      <c r="B396" s="232">
        <v>1464</v>
      </c>
      <c r="C396" s="292"/>
    </row>
    <row r="397" spans="1:3" ht="25.5" customHeight="1">
      <c r="A397" s="250" t="s">
        <v>793</v>
      </c>
      <c r="B397" s="232">
        <v>4410</v>
      </c>
    </row>
    <row r="398" spans="1:3" ht="25.5" customHeight="1">
      <c r="A398" s="250" t="s">
        <v>794</v>
      </c>
      <c r="B398" s="232">
        <v>2910</v>
      </c>
      <c r="C398" s="292"/>
    </row>
    <row r="399" spans="1:3" ht="25.5" customHeight="1">
      <c r="A399" s="250" t="s">
        <v>795</v>
      </c>
      <c r="B399" s="232">
        <v>1500</v>
      </c>
      <c r="C399" s="292"/>
    </row>
    <row r="400" spans="1:3" ht="25.5" customHeight="1">
      <c r="A400" s="250" t="s">
        <v>796</v>
      </c>
      <c r="B400" s="232">
        <v>5291</v>
      </c>
    </row>
    <row r="401" spans="1:3" ht="25.5" customHeight="1">
      <c r="A401" s="250" t="s">
        <v>797</v>
      </c>
      <c r="B401" s="232">
        <v>390</v>
      </c>
      <c r="C401" s="292"/>
    </row>
    <row r="402" spans="1:3" ht="25.5" customHeight="1">
      <c r="A402" s="250" t="s">
        <v>798</v>
      </c>
      <c r="B402" s="232">
        <v>3700</v>
      </c>
      <c r="C402" s="292"/>
    </row>
    <row r="403" spans="1:3" ht="25.5" customHeight="1">
      <c r="A403" s="250" t="s">
        <v>799</v>
      </c>
      <c r="B403" s="232">
        <v>1201</v>
      </c>
      <c r="C403" s="292"/>
    </row>
    <row r="404" spans="1:3" ht="25.5" customHeight="1">
      <c r="A404" s="250" t="s">
        <v>801</v>
      </c>
      <c r="B404" s="232">
        <v>2000</v>
      </c>
      <c r="C404" s="292"/>
    </row>
    <row r="405" spans="1:3" ht="25.5" customHeight="1">
      <c r="A405" s="250" t="s">
        <v>802</v>
      </c>
      <c r="B405" s="232">
        <v>2000</v>
      </c>
      <c r="C405" s="292"/>
    </row>
    <row r="406" spans="1:3" ht="25.5" customHeight="1">
      <c r="A406" s="250" t="s">
        <v>803</v>
      </c>
      <c r="B406" s="232">
        <v>59279.95</v>
      </c>
    </row>
    <row r="407" spans="1:3" ht="25.5" customHeight="1">
      <c r="A407" s="250" t="s">
        <v>804</v>
      </c>
      <c r="B407" s="232">
        <v>17654.11</v>
      </c>
    </row>
    <row r="408" spans="1:3" ht="25.5" customHeight="1">
      <c r="A408" s="250" t="s">
        <v>136</v>
      </c>
      <c r="B408" s="232">
        <v>754.24</v>
      </c>
      <c r="C408" s="292"/>
    </row>
    <row r="409" spans="1:3" ht="25.5" customHeight="1">
      <c r="A409" s="250" t="s">
        <v>422</v>
      </c>
      <c r="B409" s="232">
        <v>216.68</v>
      </c>
      <c r="C409" s="292"/>
    </row>
    <row r="410" spans="1:3" ht="25.5" customHeight="1">
      <c r="A410" s="250" t="s">
        <v>805</v>
      </c>
      <c r="B410" s="232">
        <v>7907.03</v>
      </c>
      <c r="C410" s="292"/>
    </row>
    <row r="411" spans="1:3" ht="25.5" customHeight="1">
      <c r="A411" s="250" t="s">
        <v>806</v>
      </c>
      <c r="B411" s="232">
        <v>3036.59</v>
      </c>
      <c r="C411" s="292"/>
    </row>
    <row r="412" spans="1:3" ht="25.5" customHeight="1">
      <c r="A412" s="250" t="s">
        <v>807</v>
      </c>
      <c r="B412" s="232">
        <v>30</v>
      </c>
      <c r="C412" s="292"/>
    </row>
    <row r="413" spans="1:3" ht="25.5" customHeight="1">
      <c r="A413" s="250" t="s">
        <v>808</v>
      </c>
      <c r="B413" s="232">
        <v>25</v>
      </c>
      <c r="C413" s="292"/>
    </row>
    <row r="414" spans="1:3" ht="25.5" customHeight="1">
      <c r="A414" s="250" t="s">
        <v>810</v>
      </c>
      <c r="B414" s="232">
        <v>954.22</v>
      </c>
      <c r="C414" s="292"/>
    </row>
    <row r="415" spans="1:3" ht="25.5" customHeight="1">
      <c r="A415" s="250" t="s">
        <v>811</v>
      </c>
      <c r="B415" s="232">
        <v>4730.3500000000004</v>
      </c>
      <c r="C415" s="292"/>
    </row>
    <row r="416" spans="1:3" ht="25.5" customHeight="1">
      <c r="A416" s="250" t="s">
        <v>812</v>
      </c>
      <c r="B416" s="232">
        <v>631</v>
      </c>
    </row>
    <row r="417" spans="1:3" ht="25.5" customHeight="1">
      <c r="A417" s="250" t="s">
        <v>813</v>
      </c>
      <c r="B417" s="232">
        <v>631</v>
      </c>
      <c r="C417" s="292"/>
    </row>
    <row r="418" spans="1:3" ht="25.5" customHeight="1">
      <c r="A418" s="250" t="s">
        <v>814</v>
      </c>
      <c r="B418" s="232">
        <v>173.84</v>
      </c>
    </row>
    <row r="419" spans="1:3" ht="25.5" customHeight="1">
      <c r="A419" s="250" t="s">
        <v>815</v>
      </c>
      <c r="B419" s="232">
        <v>173.84</v>
      </c>
      <c r="C419" s="292"/>
    </row>
    <row r="420" spans="1:3" ht="25.5" customHeight="1">
      <c r="A420" s="250" t="s">
        <v>816</v>
      </c>
      <c r="B420" s="232">
        <v>31921</v>
      </c>
    </row>
    <row r="421" spans="1:3" ht="25.5" customHeight="1">
      <c r="A421" s="250" t="s">
        <v>818</v>
      </c>
      <c r="B421" s="232">
        <v>31921</v>
      </c>
      <c r="C421" s="292"/>
    </row>
    <row r="422" spans="1:3" ht="25.5" customHeight="1">
      <c r="A422" s="250" t="s">
        <v>819</v>
      </c>
      <c r="B422" s="232">
        <v>8900</v>
      </c>
    </row>
    <row r="423" spans="1:3" ht="25.5" customHeight="1">
      <c r="A423" s="250" t="s">
        <v>820</v>
      </c>
      <c r="B423" s="232">
        <v>8600</v>
      </c>
      <c r="C423" s="292"/>
    </row>
    <row r="424" spans="1:3" ht="25.5" customHeight="1">
      <c r="A424" s="250" t="s">
        <v>821</v>
      </c>
      <c r="B424" s="232">
        <v>300</v>
      </c>
      <c r="C424" s="292"/>
    </row>
    <row r="425" spans="1:3" ht="25.5" customHeight="1">
      <c r="A425" s="250" t="s">
        <v>822</v>
      </c>
      <c r="B425" s="232">
        <v>45086.130000000005</v>
      </c>
    </row>
    <row r="426" spans="1:3" ht="25.5" customHeight="1">
      <c r="A426" s="250" t="s">
        <v>823</v>
      </c>
      <c r="B426" s="232">
        <v>1100</v>
      </c>
    </row>
    <row r="427" spans="1:3" ht="25.5" customHeight="1">
      <c r="A427" s="250" t="s">
        <v>136</v>
      </c>
      <c r="B427" s="232">
        <v>500</v>
      </c>
      <c r="C427" s="292"/>
    </row>
    <row r="428" spans="1:3" ht="25.5" customHeight="1">
      <c r="A428" s="250" t="s">
        <v>825</v>
      </c>
      <c r="B428" s="232">
        <v>600</v>
      </c>
      <c r="C428" s="292"/>
    </row>
    <row r="429" spans="1:3" ht="25.5" customHeight="1">
      <c r="A429" s="250" t="s">
        <v>826</v>
      </c>
      <c r="B429" s="232">
        <v>20300</v>
      </c>
    </row>
    <row r="430" spans="1:3" ht="25.5" customHeight="1">
      <c r="A430" s="250" t="s">
        <v>831</v>
      </c>
      <c r="B430" s="232">
        <v>20300</v>
      </c>
      <c r="C430" s="292"/>
    </row>
    <row r="431" spans="1:3" ht="25.5" customHeight="1">
      <c r="A431" s="250" t="s">
        <v>834</v>
      </c>
      <c r="B431" s="232">
        <v>1286.1300000000001</v>
      </c>
    </row>
    <row r="432" spans="1:3" ht="25.5" customHeight="1">
      <c r="A432" s="250" t="s">
        <v>136</v>
      </c>
      <c r="B432" s="232">
        <v>1245.93</v>
      </c>
      <c r="C432" s="292"/>
    </row>
    <row r="433" spans="1:3" ht="25.5" customHeight="1">
      <c r="A433" s="250" t="s">
        <v>422</v>
      </c>
      <c r="B433" s="232">
        <v>40.200000000000003</v>
      </c>
      <c r="C433" s="292"/>
    </row>
    <row r="434" spans="1:3" ht="25.5" customHeight="1">
      <c r="A434" s="250" t="s">
        <v>835</v>
      </c>
      <c r="B434" s="232">
        <v>17400</v>
      </c>
    </row>
    <row r="435" spans="1:3" ht="25.5" customHeight="1">
      <c r="A435" s="250" t="s">
        <v>836</v>
      </c>
      <c r="B435" s="232">
        <v>15800</v>
      </c>
      <c r="C435" s="292"/>
    </row>
    <row r="436" spans="1:3" ht="25.5" customHeight="1">
      <c r="A436" s="250" t="s">
        <v>837</v>
      </c>
      <c r="B436" s="232">
        <v>1600</v>
      </c>
      <c r="C436" s="292"/>
    </row>
    <row r="437" spans="1:3" ht="25.5" customHeight="1">
      <c r="A437" s="250" t="s">
        <v>838</v>
      </c>
      <c r="B437" s="232">
        <v>5000</v>
      </c>
    </row>
    <row r="438" spans="1:3" ht="25.5" customHeight="1">
      <c r="A438" s="250" t="s">
        <v>839</v>
      </c>
      <c r="B438" s="232">
        <v>5000</v>
      </c>
      <c r="C438" s="292"/>
    </row>
    <row r="439" spans="1:3" ht="25.5" customHeight="1">
      <c r="A439" s="250" t="s">
        <v>840</v>
      </c>
      <c r="B439" s="232">
        <v>8526.8700000000026</v>
      </c>
    </row>
    <row r="440" spans="1:3" ht="25.5" customHeight="1">
      <c r="A440" s="250" t="s">
        <v>841</v>
      </c>
      <c r="B440" s="232">
        <v>8024.5300000000016</v>
      </c>
    </row>
    <row r="441" spans="1:3" ht="25.5" customHeight="1">
      <c r="A441" s="250" t="s">
        <v>136</v>
      </c>
      <c r="B441" s="232">
        <v>431.47</v>
      </c>
      <c r="C441" s="292"/>
    </row>
    <row r="442" spans="1:3" ht="25.5" customHeight="1">
      <c r="A442" s="250" t="s">
        <v>842</v>
      </c>
      <c r="B442" s="232">
        <v>7593.0600000000013</v>
      </c>
      <c r="C442" s="292"/>
    </row>
    <row r="443" spans="1:3" ht="25.5" customHeight="1">
      <c r="A443" s="250" t="s">
        <v>843</v>
      </c>
      <c r="B443" s="232">
        <v>500</v>
      </c>
    </row>
    <row r="444" spans="1:3" ht="25.5" customHeight="1">
      <c r="A444" s="250" t="s">
        <v>844</v>
      </c>
      <c r="B444" s="232">
        <v>500</v>
      </c>
      <c r="C444" s="292"/>
    </row>
    <row r="445" spans="1:3" ht="25.5" customHeight="1">
      <c r="A445" s="250" t="s">
        <v>845</v>
      </c>
      <c r="B445" s="232">
        <v>2.34</v>
      </c>
    </row>
    <row r="446" spans="1:3" ht="25.5" customHeight="1">
      <c r="A446" s="250" t="s">
        <v>846</v>
      </c>
      <c r="B446" s="232">
        <v>2.34</v>
      </c>
      <c r="C446" s="292"/>
    </row>
    <row r="447" spans="1:3" ht="25.5" customHeight="1">
      <c r="A447" s="250" t="s">
        <v>847</v>
      </c>
      <c r="B447" s="232">
        <v>300</v>
      </c>
    </row>
    <row r="448" spans="1:3" ht="25.5" customHeight="1">
      <c r="A448" s="250" t="s">
        <v>851</v>
      </c>
      <c r="B448" s="232">
        <v>300</v>
      </c>
    </row>
    <row r="449" spans="1:3" ht="25.5" customHeight="1">
      <c r="A449" s="250" t="s">
        <v>852</v>
      </c>
      <c r="B449" s="232">
        <v>300</v>
      </c>
      <c r="C449" s="292"/>
    </row>
    <row r="450" spans="1:3" ht="25.5" customHeight="1">
      <c r="A450" s="250" t="s">
        <v>854</v>
      </c>
      <c r="B450" s="232">
        <v>14780.16</v>
      </c>
    </row>
    <row r="451" spans="1:3" ht="25.5" customHeight="1">
      <c r="A451" s="250" t="s">
        <v>855</v>
      </c>
      <c r="B451" s="232">
        <v>13354.93</v>
      </c>
    </row>
    <row r="452" spans="1:3" ht="25.5" customHeight="1">
      <c r="A452" s="250" t="s">
        <v>422</v>
      </c>
      <c r="B452" s="232">
        <v>935</v>
      </c>
      <c r="C452" s="292"/>
    </row>
    <row r="453" spans="1:3" ht="25.5" customHeight="1">
      <c r="A453" s="250" t="s">
        <v>856</v>
      </c>
      <c r="B453" s="232">
        <v>1200</v>
      </c>
      <c r="C453" s="292"/>
    </row>
    <row r="454" spans="1:3" ht="25.5" customHeight="1">
      <c r="A454" s="250" t="s">
        <v>858</v>
      </c>
      <c r="B454" s="232">
        <v>10000</v>
      </c>
      <c r="C454" s="292"/>
    </row>
    <row r="455" spans="1:3" ht="25.5" customHeight="1">
      <c r="A455" s="250" t="s">
        <v>428</v>
      </c>
      <c r="B455" s="232">
        <v>219.93</v>
      </c>
      <c r="C455" s="292"/>
    </row>
    <row r="456" spans="1:3" ht="25.5" customHeight="1">
      <c r="A456" s="250" t="s">
        <v>859</v>
      </c>
      <c r="B456" s="232">
        <v>1000</v>
      </c>
      <c r="C456" s="292"/>
    </row>
    <row r="457" spans="1:3" ht="25.5" customHeight="1">
      <c r="A457" s="250" t="s">
        <v>860</v>
      </c>
      <c r="B457" s="232">
        <v>1425.23</v>
      </c>
    </row>
    <row r="458" spans="1:3" ht="25.5" customHeight="1">
      <c r="A458" s="250" t="s">
        <v>861</v>
      </c>
      <c r="B458" s="232">
        <v>435.23</v>
      </c>
      <c r="C458" s="292"/>
    </row>
    <row r="459" spans="1:3" ht="25.5" customHeight="1">
      <c r="A459" s="250" t="s">
        <v>862</v>
      </c>
      <c r="B459" s="232">
        <v>990</v>
      </c>
      <c r="C459" s="292"/>
    </row>
    <row r="460" spans="1:3" ht="25.5" customHeight="1">
      <c r="A460" s="250" t="s">
        <v>863</v>
      </c>
      <c r="B460" s="232">
        <v>25293.870000000003</v>
      </c>
    </row>
    <row r="461" spans="1:3" ht="25.5" customHeight="1">
      <c r="A461" s="250" t="s">
        <v>864</v>
      </c>
      <c r="B461" s="232">
        <v>6921</v>
      </c>
    </row>
    <row r="462" spans="1:3" ht="25.5" customHeight="1">
      <c r="A462" s="250" t="s">
        <v>865</v>
      </c>
      <c r="B462" s="232">
        <v>2000</v>
      </c>
      <c r="C462" s="292"/>
    </row>
    <row r="463" spans="1:3" ht="25.5" customHeight="1">
      <c r="A463" s="250" t="s">
        <v>866</v>
      </c>
      <c r="B463" s="232">
        <v>411</v>
      </c>
      <c r="C463" s="292"/>
    </row>
    <row r="464" spans="1:3" ht="25.5" customHeight="1">
      <c r="A464" s="250" t="s">
        <v>867</v>
      </c>
      <c r="B464" s="232">
        <v>3209</v>
      </c>
      <c r="C464" s="292"/>
    </row>
    <row r="465" spans="1:3" ht="25.5" customHeight="1">
      <c r="A465" s="250" t="s">
        <v>868</v>
      </c>
      <c r="B465" s="232">
        <v>5</v>
      </c>
      <c r="C465" s="292"/>
    </row>
    <row r="466" spans="1:3" ht="25.5" customHeight="1">
      <c r="A466" s="250" t="s">
        <v>869</v>
      </c>
      <c r="B466" s="232">
        <v>1296</v>
      </c>
      <c r="C466" s="292"/>
    </row>
    <row r="467" spans="1:3" ht="25.5" customHeight="1">
      <c r="A467" s="250" t="s">
        <v>870</v>
      </c>
      <c r="B467" s="232">
        <v>16518.45</v>
      </c>
    </row>
    <row r="468" spans="1:3" ht="25.5" customHeight="1">
      <c r="A468" s="250" t="s">
        <v>871</v>
      </c>
      <c r="B468" s="232">
        <v>16518.45</v>
      </c>
      <c r="C468" s="292"/>
    </row>
    <row r="469" spans="1:3" ht="25.5" customHeight="1">
      <c r="A469" s="250" t="s">
        <v>872</v>
      </c>
      <c r="B469" s="232">
        <v>1854.42</v>
      </c>
    </row>
    <row r="470" spans="1:3" ht="25.5" customHeight="1">
      <c r="A470" s="250" t="s">
        <v>873</v>
      </c>
      <c r="B470" s="232">
        <v>1854.42</v>
      </c>
      <c r="C470" s="292"/>
    </row>
    <row r="471" spans="1:3" ht="25.5" customHeight="1">
      <c r="A471" s="250" t="s">
        <v>874</v>
      </c>
      <c r="B471" s="232">
        <v>1092.5</v>
      </c>
    </row>
    <row r="472" spans="1:3" ht="25.5" customHeight="1">
      <c r="A472" s="250" t="s">
        <v>875</v>
      </c>
      <c r="B472" s="232">
        <v>92</v>
      </c>
    </row>
    <row r="473" spans="1:3" ht="25.5" customHeight="1">
      <c r="A473" s="250" t="s">
        <v>876</v>
      </c>
      <c r="B473" s="232">
        <v>7</v>
      </c>
      <c r="C473" s="292"/>
    </row>
    <row r="474" spans="1:3" ht="25.5" customHeight="1">
      <c r="A474" s="250" t="s">
        <v>877</v>
      </c>
      <c r="B474" s="232">
        <v>85</v>
      </c>
      <c r="C474" s="292"/>
    </row>
    <row r="475" spans="1:3" ht="25.5" customHeight="1">
      <c r="A475" s="250" t="s">
        <v>879</v>
      </c>
      <c r="B475" s="232">
        <v>1000.5</v>
      </c>
    </row>
    <row r="476" spans="1:3" ht="25.5" customHeight="1">
      <c r="A476" s="250" t="s">
        <v>880</v>
      </c>
      <c r="B476" s="232">
        <v>1000.5</v>
      </c>
      <c r="C476" s="292"/>
    </row>
    <row r="477" spans="1:3" ht="25.5" customHeight="1">
      <c r="A477" s="250" t="s">
        <v>882</v>
      </c>
      <c r="B477" s="232">
        <v>4646.75</v>
      </c>
    </row>
    <row r="478" spans="1:3" ht="25.5" customHeight="1">
      <c r="A478" s="250" t="s">
        <v>883</v>
      </c>
      <c r="B478" s="232">
        <v>2806.3599999999997</v>
      </c>
    </row>
    <row r="479" spans="1:3" ht="25.5" customHeight="1">
      <c r="A479" s="250" t="s">
        <v>136</v>
      </c>
      <c r="B479" s="232">
        <v>863.3</v>
      </c>
      <c r="C479" s="292"/>
    </row>
    <row r="480" spans="1:3" ht="25.5" customHeight="1">
      <c r="A480" s="250" t="s">
        <v>885</v>
      </c>
      <c r="B480" s="232">
        <v>1702.52</v>
      </c>
      <c r="C480" s="292"/>
    </row>
    <row r="481" spans="1:3" ht="25.5" customHeight="1">
      <c r="A481" s="250" t="s">
        <v>428</v>
      </c>
      <c r="B481" s="232">
        <v>179.34</v>
      </c>
      <c r="C481" s="292"/>
    </row>
    <row r="482" spans="1:3" ht="25.5" customHeight="1">
      <c r="A482" s="250" t="s">
        <v>886</v>
      </c>
      <c r="B482" s="232">
        <v>61.2</v>
      </c>
      <c r="C482" s="292"/>
    </row>
    <row r="483" spans="1:3" ht="25.5" customHeight="1">
      <c r="A483" s="250" t="s">
        <v>887</v>
      </c>
      <c r="B483" s="232">
        <v>1300</v>
      </c>
    </row>
    <row r="484" spans="1:3" ht="25.5" customHeight="1">
      <c r="A484" s="250" t="s">
        <v>136</v>
      </c>
      <c r="B484" s="232">
        <v>600</v>
      </c>
      <c r="C484" s="292"/>
    </row>
    <row r="485" spans="1:3" ht="25.5" customHeight="1">
      <c r="A485" s="250" t="s">
        <v>888</v>
      </c>
      <c r="B485" s="232">
        <v>700</v>
      </c>
      <c r="C485" s="292"/>
    </row>
    <row r="486" spans="1:3" ht="25.5" customHeight="1">
      <c r="A486" s="250" t="s">
        <v>889</v>
      </c>
      <c r="B486" s="232">
        <v>108.78999999999999</v>
      </c>
    </row>
    <row r="487" spans="1:3" ht="25.5" customHeight="1">
      <c r="A487" s="250" t="s">
        <v>891</v>
      </c>
      <c r="B487" s="232">
        <v>2.52</v>
      </c>
      <c r="C487" s="292"/>
    </row>
    <row r="488" spans="1:3" ht="25.5" customHeight="1">
      <c r="A488" s="250" t="s">
        <v>892</v>
      </c>
      <c r="B488" s="232">
        <v>106.27</v>
      </c>
      <c r="C488" s="292"/>
    </row>
    <row r="489" spans="1:3" ht="25.5" customHeight="1">
      <c r="A489" s="250" t="s">
        <v>895</v>
      </c>
      <c r="B489" s="232">
        <v>428</v>
      </c>
    </row>
    <row r="490" spans="1:3" ht="25.5" customHeight="1">
      <c r="A490" s="250" t="s">
        <v>897</v>
      </c>
      <c r="B490" s="232">
        <v>428</v>
      </c>
      <c r="C490" s="292"/>
    </row>
    <row r="491" spans="1:3" ht="25.5" customHeight="1">
      <c r="A491" s="250" t="s">
        <v>898</v>
      </c>
      <c r="B491" s="232">
        <v>3.6</v>
      </c>
    </row>
    <row r="492" spans="1:3" ht="25.5" customHeight="1">
      <c r="A492" s="250" t="s">
        <v>1075</v>
      </c>
      <c r="B492" s="232">
        <v>11000</v>
      </c>
    </row>
    <row r="493" spans="1:3" ht="25.5" customHeight="1">
      <c r="A493" s="250" t="s">
        <v>899</v>
      </c>
      <c r="B493" s="232">
        <v>1312</v>
      </c>
    </row>
    <row r="494" spans="1:3" ht="25.5" customHeight="1">
      <c r="A494" s="250" t="s">
        <v>853</v>
      </c>
      <c r="B494" s="232">
        <v>1312</v>
      </c>
    </row>
    <row r="495" spans="1:3" ht="25.5" customHeight="1">
      <c r="A495" s="250" t="s">
        <v>478</v>
      </c>
      <c r="B495" s="232">
        <v>1312</v>
      </c>
      <c r="C495" s="292"/>
    </row>
    <row r="496" spans="1:3" ht="25.5" customHeight="1">
      <c r="A496" s="250" t="s">
        <v>1074</v>
      </c>
      <c r="B496" s="232">
        <v>23638</v>
      </c>
    </row>
    <row r="497" spans="1:3" ht="25.5" customHeight="1">
      <c r="A497" s="250" t="s">
        <v>901</v>
      </c>
      <c r="B497" s="232">
        <v>23638</v>
      </c>
    </row>
    <row r="498" spans="1:3" ht="25.5" customHeight="1">
      <c r="A498" s="250" t="s">
        <v>902</v>
      </c>
      <c r="B498" s="232">
        <v>23638</v>
      </c>
      <c r="C498" s="292"/>
    </row>
    <row r="499" spans="1:3" ht="34.5" customHeight="1">
      <c r="A499" s="396" t="s">
        <v>247</v>
      </c>
      <c r="B499" s="396"/>
    </row>
  </sheetData>
  <autoFilter ref="A5:B499">
    <filterColumn colId="1"/>
  </autoFilter>
  <mergeCells count="3">
    <mergeCell ref="A3:B3"/>
    <mergeCell ref="A2:B2"/>
    <mergeCell ref="A499:B499"/>
  </mergeCells>
  <phoneticPr fontId="1" type="noConversion"/>
  <printOptions horizontalCentered="1"/>
  <pageMargins left="0.23622047244094491" right="0.23622047244094491" top="0.51181102362204722" bottom="0.59055118110236227" header="0.78740157480314965" footer="0.23622047244094491"/>
  <pageSetup paperSize="9" orientation="portrait" blackAndWhite="1" errors="blank" r:id="rId1"/>
  <headerFooter alignWithMargins="0">
    <oddFooter>&amp;C&amp;P</oddFooter>
  </headerFooter>
</worksheet>
</file>

<file path=xl/worksheets/sheet16.xml><?xml version="1.0" encoding="utf-8"?>
<worksheet xmlns="http://schemas.openxmlformats.org/spreadsheetml/2006/main" xmlns:r="http://schemas.openxmlformats.org/officeDocument/2006/relationships">
  <sheetPr codeName="Sheet14"/>
  <dimension ref="A1:D33"/>
  <sheetViews>
    <sheetView showZeros="0" workbookViewId="0">
      <selection activeCell="C31" sqref="C31"/>
    </sheetView>
  </sheetViews>
  <sheetFormatPr defaultColWidth="9" defaultRowHeight="12.75"/>
  <cols>
    <col min="1" max="1" width="37" style="7" customWidth="1"/>
    <col min="2" max="4" width="18.125" style="6" customWidth="1"/>
    <col min="5" max="5" width="16.5" style="7" customWidth="1"/>
    <col min="6" max="16384" width="9" style="7"/>
  </cols>
  <sheetData>
    <row r="1" spans="1:4" ht="20.25" customHeight="1">
      <c r="A1" s="372" t="s">
        <v>1029</v>
      </c>
      <c r="B1" s="372"/>
      <c r="C1" s="372"/>
      <c r="D1" s="372"/>
    </row>
    <row r="2" spans="1:4" ht="29.25" customHeight="1">
      <c r="A2" s="374" t="s">
        <v>939</v>
      </c>
      <c r="B2" s="374"/>
      <c r="C2" s="374"/>
      <c r="D2" s="374"/>
    </row>
    <row r="3" spans="1:4" ht="18" customHeight="1">
      <c r="A3" s="403" t="s">
        <v>60</v>
      </c>
      <c r="B3" s="404"/>
      <c r="C3" s="404"/>
      <c r="D3" s="404"/>
    </row>
    <row r="4" spans="1:4" ht="21" customHeight="1">
      <c r="A4" s="402"/>
      <c r="B4" s="402"/>
      <c r="C4" s="402"/>
      <c r="D4" s="201" t="s">
        <v>57</v>
      </c>
    </row>
    <row r="5" spans="1:4" s="8" customFormat="1" ht="24" customHeight="1">
      <c r="A5" s="399" t="s">
        <v>29</v>
      </c>
      <c r="B5" s="400" t="s">
        <v>115</v>
      </c>
      <c r="C5" s="401"/>
      <c r="D5" s="401"/>
    </row>
    <row r="6" spans="1:4" s="8" customFormat="1" ht="24" customHeight="1">
      <c r="A6" s="399"/>
      <c r="B6" s="202" t="s">
        <v>56</v>
      </c>
      <c r="C6" s="202" t="s">
        <v>55</v>
      </c>
      <c r="D6" s="202" t="s">
        <v>54</v>
      </c>
    </row>
    <row r="7" spans="1:4" ht="24" customHeight="1">
      <c r="A7" s="203" t="s">
        <v>53</v>
      </c>
      <c r="B7" s="281">
        <v>1032502.4200000002</v>
      </c>
      <c r="C7" s="281">
        <v>265775.33999999997</v>
      </c>
      <c r="D7" s="281">
        <v>766727.08</v>
      </c>
    </row>
    <row r="8" spans="1:4" ht="20.100000000000001" customHeight="1">
      <c r="A8" s="204" t="s">
        <v>1165</v>
      </c>
      <c r="B8" s="232">
        <v>54457.820000000007</v>
      </c>
      <c r="C8" s="232">
        <v>21110.560000000001</v>
      </c>
      <c r="D8" s="232">
        <v>33347.260000000009</v>
      </c>
    </row>
    <row r="9" spans="1:4" ht="20.100000000000001" customHeight="1">
      <c r="A9" s="204" t="s">
        <v>1166</v>
      </c>
      <c r="B9" s="232"/>
      <c r="C9" s="232"/>
      <c r="D9" s="232"/>
    </row>
    <row r="10" spans="1:4" ht="20.100000000000001" customHeight="1">
      <c r="A10" s="204" t="s">
        <v>1167</v>
      </c>
      <c r="B10" s="232">
        <v>4</v>
      </c>
      <c r="C10" s="232"/>
      <c r="D10" s="232">
        <v>4</v>
      </c>
    </row>
    <row r="11" spans="1:4" ht="20.100000000000001" customHeight="1">
      <c r="A11" s="204" t="s">
        <v>1168</v>
      </c>
      <c r="B11" s="232">
        <v>42628.270000000004</v>
      </c>
      <c r="C11" s="232">
        <v>23104.240000000002</v>
      </c>
      <c r="D11" s="232">
        <v>19524.030000000002</v>
      </c>
    </row>
    <row r="12" spans="1:4" ht="20.100000000000001" customHeight="1">
      <c r="A12" s="204" t="s">
        <v>1169</v>
      </c>
      <c r="B12" s="232">
        <v>185633.07</v>
      </c>
      <c r="C12" s="232">
        <v>110462.42</v>
      </c>
      <c r="D12" s="232">
        <v>75170.650000000009</v>
      </c>
    </row>
    <row r="13" spans="1:4" ht="20.100000000000001" customHeight="1">
      <c r="A13" s="204" t="s">
        <v>1172</v>
      </c>
      <c r="B13" s="232">
        <v>12140.910000000002</v>
      </c>
      <c r="C13" s="232">
        <v>1233.1199999999999</v>
      </c>
      <c r="D13" s="232">
        <v>10907.79</v>
      </c>
    </row>
    <row r="14" spans="1:4" ht="20.100000000000001" customHeight="1">
      <c r="A14" s="271" t="s">
        <v>1185</v>
      </c>
      <c r="B14" s="232">
        <v>9663.43</v>
      </c>
      <c r="C14" s="232">
        <v>4778.6099999999997</v>
      </c>
      <c r="D14" s="232">
        <v>4884.8200000000006</v>
      </c>
    </row>
    <row r="15" spans="1:4" ht="20.100000000000001" customHeight="1">
      <c r="A15" s="271" t="s">
        <v>1184</v>
      </c>
      <c r="B15" s="232">
        <v>113035.68</v>
      </c>
      <c r="C15" s="232">
        <v>35603.629999999997</v>
      </c>
      <c r="D15" s="232">
        <v>77432.049999999988</v>
      </c>
    </row>
    <row r="16" spans="1:4" ht="20.100000000000001" customHeight="1">
      <c r="A16" s="271" t="s">
        <v>1187</v>
      </c>
      <c r="B16" s="232">
        <v>132153.38</v>
      </c>
      <c r="C16" s="232">
        <v>23594.33</v>
      </c>
      <c r="D16" s="232">
        <v>108559.05</v>
      </c>
    </row>
    <row r="17" spans="1:4" ht="20.100000000000001" customHeight="1">
      <c r="A17" s="271" t="s">
        <v>1188</v>
      </c>
      <c r="B17" s="232">
        <v>108157.92</v>
      </c>
      <c r="C17" s="232">
        <v>1682.06</v>
      </c>
      <c r="D17" s="232">
        <v>106475.86</v>
      </c>
    </row>
    <row r="18" spans="1:4" ht="20.100000000000001" customHeight="1">
      <c r="A18" s="271" t="s">
        <v>1189</v>
      </c>
      <c r="B18" s="232">
        <v>71035.289999999994</v>
      </c>
      <c r="C18" s="232">
        <v>5753.57</v>
      </c>
      <c r="D18" s="232">
        <v>65281.719999999994</v>
      </c>
    </row>
    <row r="19" spans="1:4" ht="20.100000000000001" customHeight="1">
      <c r="A19" s="91" t="s">
        <v>1170</v>
      </c>
      <c r="B19" s="232">
        <v>108636.41999999998</v>
      </c>
      <c r="C19" s="232">
        <v>11850.71</v>
      </c>
      <c r="D19" s="232">
        <v>96785.709999999992</v>
      </c>
    </row>
    <row r="20" spans="1:4" ht="20.100000000000001" customHeight="1">
      <c r="A20" s="91" t="s">
        <v>1171</v>
      </c>
      <c r="B20" s="232">
        <v>59279.95</v>
      </c>
      <c r="C20" s="232">
        <v>7751.29</v>
      </c>
      <c r="D20" s="232">
        <v>51528.659999999996</v>
      </c>
    </row>
    <row r="21" spans="1:4" ht="20.100000000000001" customHeight="1">
      <c r="A21" s="91" t="s">
        <v>1173</v>
      </c>
      <c r="B21" s="232">
        <v>45086.130000000005</v>
      </c>
      <c r="C21" s="232">
        <v>245.93</v>
      </c>
      <c r="D21" s="232">
        <v>44840.200000000004</v>
      </c>
    </row>
    <row r="22" spans="1:4" ht="20.100000000000001" customHeight="1">
      <c r="A22" s="91" t="s">
        <v>1174</v>
      </c>
      <c r="B22" s="232">
        <v>8526.8700000000026</v>
      </c>
      <c r="C22" s="232">
        <v>441.63</v>
      </c>
      <c r="D22" s="232">
        <v>8085.2400000000025</v>
      </c>
    </row>
    <row r="23" spans="1:4" ht="20.100000000000001" customHeight="1">
      <c r="A23" s="91" t="s">
        <v>1175</v>
      </c>
      <c r="B23" s="232">
        <v>300</v>
      </c>
      <c r="C23" s="232"/>
      <c r="D23" s="232">
        <v>300</v>
      </c>
    </row>
    <row r="24" spans="1:4" ht="20.100000000000001" customHeight="1">
      <c r="A24" s="91" t="s">
        <v>1176</v>
      </c>
      <c r="B24" s="232"/>
      <c r="C24" s="232"/>
      <c r="D24" s="232"/>
    </row>
    <row r="25" spans="1:4" ht="20.100000000000001" customHeight="1">
      <c r="A25" s="91" t="s">
        <v>1177</v>
      </c>
      <c r="B25" s="232">
        <v>14780.16</v>
      </c>
      <c r="C25" s="232">
        <v>262.52</v>
      </c>
      <c r="D25" s="232">
        <v>14517.64</v>
      </c>
    </row>
    <row r="26" spans="1:4" ht="20.100000000000001" customHeight="1">
      <c r="A26" s="91" t="s">
        <v>1178</v>
      </c>
      <c r="B26" s="232">
        <v>25293.870000000003</v>
      </c>
      <c r="C26" s="232">
        <v>16751.810000000001</v>
      </c>
      <c r="D26" s="232">
        <v>8542.0600000000013</v>
      </c>
    </row>
    <row r="27" spans="1:4" ht="20.100000000000001" customHeight="1">
      <c r="A27" s="91" t="s">
        <v>1179</v>
      </c>
      <c r="B27" s="232">
        <v>1092.5</v>
      </c>
      <c r="C27" s="232"/>
      <c r="D27" s="232">
        <v>1092.5</v>
      </c>
    </row>
    <row r="28" spans="1:4" ht="20.100000000000001" customHeight="1">
      <c r="A28" s="271" t="s">
        <v>1186</v>
      </c>
      <c r="B28" s="232">
        <v>4646.75</v>
      </c>
      <c r="C28" s="232">
        <v>1148.9100000000001</v>
      </c>
      <c r="D28" s="232">
        <v>3497.84</v>
      </c>
    </row>
    <row r="29" spans="1:4" ht="20.100000000000001" customHeight="1">
      <c r="A29" s="91" t="s">
        <v>1180</v>
      </c>
      <c r="B29" s="232">
        <v>11000</v>
      </c>
      <c r="C29" s="232"/>
      <c r="D29" s="232">
        <v>11000</v>
      </c>
    </row>
    <row r="30" spans="1:4" ht="20.100000000000001" customHeight="1">
      <c r="A30" s="91" t="s">
        <v>1181</v>
      </c>
      <c r="B30" s="232">
        <v>1312</v>
      </c>
      <c r="C30" s="232"/>
      <c r="D30" s="232">
        <v>1312</v>
      </c>
    </row>
    <row r="31" spans="1:4" ht="20.100000000000001" customHeight="1">
      <c r="A31" s="91" t="s">
        <v>1182</v>
      </c>
      <c r="B31" s="232">
        <v>23638</v>
      </c>
      <c r="C31" s="232"/>
      <c r="D31" s="232">
        <v>23638</v>
      </c>
    </row>
    <row r="32" spans="1:4" ht="20.100000000000001" customHeight="1">
      <c r="A32" s="91" t="s">
        <v>1183</v>
      </c>
      <c r="B32" s="232"/>
      <c r="C32" s="232"/>
      <c r="D32" s="232"/>
    </row>
    <row r="33" spans="1:4" ht="52.5" customHeight="1">
      <c r="A33" s="397" t="s">
        <v>1032</v>
      </c>
      <c r="B33" s="398"/>
      <c r="C33" s="398"/>
      <c r="D33" s="398"/>
    </row>
  </sheetData>
  <mergeCells count="7">
    <mergeCell ref="A33:D33"/>
    <mergeCell ref="A1:D1"/>
    <mergeCell ref="A2:D2"/>
    <mergeCell ref="A5:A6"/>
    <mergeCell ref="B5:D5"/>
    <mergeCell ref="A4:C4"/>
    <mergeCell ref="A3:D3"/>
  </mergeCells>
  <phoneticPr fontId="1" type="noConversion"/>
  <printOptions horizontalCentered="1"/>
  <pageMargins left="0.23622047244094491" right="0.23622047244094491" top="0.51181102362204722" bottom="0.31496062992125984" header="0.31496062992125984" footer="0.31496062992125984"/>
  <pageSetup paperSize="9" orientation="portrait" blackAndWhite="1" errors="blank" r:id="rId1"/>
  <headerFooter alignWithMargins="0">
    <oddFooter>&amp;C&amp;P</oddFooter>
  </headerFooter>
</worksheet>
</file>

<file path=xl/worksheets/sheet17.xml><?xml version="1.0" encoding="utf-8"?>
<worksheet xmlns="http://schemas.openxmlformats.org/spreadsheetml/2006/main" xmlns:r="http://schemas.openxmlformats.org/officeDocument/2006/relationships">
  <sheetPr codeName="Sheet15"/>
  <dimension ref="A1:B30"/>
  <sheetViews>
    <sheetView workbookViewId="0">
      <selection activeCell="C31" sqref="C31"/>
    </sheetView>
  </sheetViews>
  <sheetFormatPr defaultColWidth="21.5" defaultRowHeight="21.95" customHeight="1"/>
  <cols>
    <col min="1" max="1" width="52.25" style="4" customWidth="1"/>
    <col min="2" max="2" width="32.5" style="4" customWidth="1"/>
    <col min="3" max="16384" width="21.5" style="4"/>
  </cols>
  <sheetData>
    <row r="1" spans="1:2" ht="23.25" customHeight="1">
      <c r="A1" s="372" t="s">
        <v>307</v>
      </c>
      <c r="B1" s="372"/>
    </row>
    <row r="2" spans="1:2" s="5" customFormat="1" ht="30.75" customHeight="1">
      <c r="A2" s="374" t="s">
        <v>958</v>
      </c>
      <c r="B2" s="374"/>
    </row>
    <row r="3" spans="1:2" s="5" customFormat="1" ht="21" customHeight="1">
      <c r="A3" s="405" t="s">
        <v>50</v>
      </c>
      <c r="B3" s="405"/>
    </row>
    <row r="4" spans="1:2" ht="21.95" customHeight="1">
      <c r="A4" s="9"/>
      <c r="B4" s="98" t="s">
        <v>51</v>
      </c>
    </row>
    <row r="5" spans="1:2" ht="24" customHeight="1">
      <c r="A5" s="19" t="s">
        <v>52</v>
      </c>
      <c r="B5" s="18" t="s">
        <v>179</v>
      </c>
    </row>
    <row r="6" spans="1:2" ht="24" customHeight="1">
      <c r="A6" s="93" t="s">
        <v>159</v>
      </c>
      <c r="B6" s="281">
        <v>265775.34000000003</v>
      </c>
    </row>
    <row r="7" spans="1:2" ht="20.100000000000001" customHeight="1">
      <c r="A7" s="91" t="s">
        <v>1092</v>
      </c>
      <c r="B7" s="232">
        <v>53662.31</v>
      </c>
    </row>
    <row r="8" spans="1:2" ht="20.100000000000001" customHeight="1">
      <c r="A8" s="91" t="s">
        <v>1093</v>
      </c>
      <c r="B8" s="232">
        <v>28749.95</v>
      </c>
    </row>
    <row r="9" spans="1:2" ht="20.100000000000001" customHeight="1">
      <c r="A9" s="91" t="s">
        <v>1094</v>
      </c>
      <c r="B9" s="232">
        <v>11699.26</v>
      </c>
    </row>
    <row r="10" spans="1:2" ht="20.100000000000001" customHeight="1">
      <c r="A10" s="91" t="s">
        <v>1095</v>
      </c>
      <c r="B10" s="232">
        <v>3712.62</v>
      </c>
    </row>
    <row r="11" spans="1:2" ht="20.100000000000001" customHeight="1">
      <c r="A11" s="91" t="s">
        <v>1096</v>
      </c>
      <c r="B11" s="232">
        <v>9500.48</v>
      </c>
    </row>
    <row r="12" spans="1:2" ht="20.100000000000001" customHeight="1">
      <c r="A12" s="91" t="s">
        <v>1112</v>
      </c>
      <c r="B12" s="232">
        <v>18036.39</v>
      </c>
    </row>
    <row r="13" spans="1:2" ht="20.100000000000001" customHeight="1">
      <c r="A13" s="91" t="s">
        <v>1097</v>
      </c>
      <c r="B13" s="232">
        <v>11126.32</v>
      </c>
    </row>
    <row r="14" spans="1:2" ht="20.100000000000001" customHeight="1">
      <c r="A14" s="91" t="s">
        <v>1098</v>
      </c>
      <c r="B14" s="232">
        <v>217.6</v>
      </c>
    </row>
    <row r="15" spans="1:2" ht="20.100000000000001" customHeight="1">
      <c r="A15" s="91" t="s">
        <v>1099</v>
      </c>
      <c r="B15" s="232">
        <v>305.08999999999997</v>
      </c>
    </row>
    <row r="16" spans="1:2" ht="20.100000000000001" customHeight="1">
      <c r="A16" s="91" t="s">
        <v>1100</v>
      </c>
      <c r="B16" s="232">
        <v>11</v>
      </c>
    </row>
    <row r="17" spans="1:2" ht="20.100000000000001" customHeight="1">
      <c r="A17" s="91" t="s">
        <v>1101</v>
      </c>
      <c r="B17" s="232">
        <v>974.9</v>
      </c>
    </row>
    <row r="18" spans="1:2" ht="20.100000000000001" customHeight="1">
      <c r="A18" s="91" t="s">
        <v>1102</v>
      </c>
      <c r="B18" s="232">
        <v>243.84</v>
      </c>
    </row>
    <row r="19" spans="1:2" ht="20.100000000000001" customHeight="1">
      <c r="A19" s="91" t="s">
        <v>1103</v>
      </c>
      <c r="B19" s="232">
        <v>755.97</v>
      </c>
    </row>
    <row r="20" spans="1:2" ht="20.100000000000001" customHeight="1">
      <c r="A20" s="91" t="s">
        <v>1104</v>
      </c>
      <c r="B20" s="232">
        <v>870.81</v>
      </c>
    </row>
    <row r="21" spans="1:2" ht="20.100000000000001" customHeight="1">
      <c r="A21" s="91" t="s">
        <v>1105</v>
      </c>
      <c r="B21" s="232">
        <v>3530.86</v>
      </c>
    </row>
    <row r="22" spans="1:2" ht="20.100000000000001" customHeight="1">
      <c r="A22" s="91" t="s">
        <v>1113</v>
      </c>
      <c r="B22" s="232">
        <v>191456.64000000001</v>
      </c>
    </row>
    <row r="23" spans="1:2" ht="20.100000000000001" customHeight="1">
      <c r="A23" s="91" t="s">
        <v>1106</v>
      </c>
      <c r="B23" s="232">
        <v>170002.61</v>
      </c>
    </row>
    <row r="24" spans="1:2" ht="20.100000000000001" customHeight="1">
      <c r="A24" s="91" t="s">
        <v>1107</v>
      </c>
      <c r="B24" s="232">
        <v>21454.03</v>
      </c>
    </row>
    <row r="25" spans="1:2" ht="20.100000000000001" customHeight="1">
      <c r="A25" s="91" t="s">
        <v>1190</v>
      </c>
      <c r="B25" s="232">
        <v>2620</v>
      </c>
    </row>
    <row r="26" spans="1:2" ht="20.100000000000001" customHeight="1">
      <c r="A26" s="91" t="s">
        <v>1108</v>
      </c>
      <c r="B26" s="232">
        <v>853.23</v>
      </c>
    </row>
    <row r="27" spans="1:2" ht="20.100000000000001" customHeight="1">
      <c r="A27" s="91" t="s">
        <v>1109</v>
      </c>
      <c r="B27" s="232">
        <v>37.299999999999997</v>
      </c>
    </row>
    <row r="28" spans="1:2" ht="20.100000000000001" customHeight="1">
      <c r="A28" s="91" t="s">
        <v>1110</v>
      </c>
      <c r="B28" s="232">
        <v>1421.77</v>
      </c>
    </row>
    <row r="29" spans="1:2" ht="20.100000000000001" customHeight="1">
      <c r="A29" s="91" t="s">
        <v>1111</v>
      </c>
      <c r="B29" s="232">
        <v>307.7</v>
      </c>
    </row>
    <row r="30" spans="1:2" ht="43.5" customHeight="1">
      <c r="A30" s="406" t="s">
        <v>1261</v>
      </c>
      <c r="B30" s="406"/>
    </row>
  </sheetData>
  <mergeCells count="4">
    <mergeCell ref="A2:B2"/>
    <mergeCell ref="A3:B3"/>
    <mergeCell ref="A1:B1"/>
    <mergeCell ref="A30:B30"/>
  </mergeCells>
  <phoneticPr fontId="1" type="noConversion"/>
  <printOptions horizontalCentered="1"/>
  <pageMargins left="0" right="0" top="0.51181102362204722" bottom="0.31496062992125984" header="0.31496062992125984" footer="0.31496062992125984"/>
  <pageSetup paperSize="9" orientation="portrait" blackAndWhite="1" errors="blank" r:id="rId1"/>
  <headerFooter alignWithMargins="0">
    <oddFooter>&amp;C&amp;P</oddFooter>
  </headerFooter>
</worksheet>
</file>

<file path=xl/worksheets/sheet18.xml><?xml version="1.0" encoding="utf-8"?>
<worksheet xmlns="http://schemas.openxmlformats.org/spreadsheetml/2006/main" xmlns:r="http://schemas.openxmlformats.org/officeDocument/2006/relationships">
  <sheetPr codeName="Sheet16"/>
  <dimension ref="A1:E104"/>
  <sheetViews>
    <sheetView showZeros="0" workbookViewId="0">
      <selection activeCell="E13" sqref="E13"/>
    </sheetView>
  </sheetViews>
  <sheetFormatPr defaultColWidth="9" defaultRowHeight="14.25"/>
  <cols>
    <col min="1" max="1" width="50" style="16" customWidth="1"/>
    <col min="2" max="2" width="18.375" style="16" customWidth="1"/>
    <col min="3" max="3" width="37.375" style="17" customWidth="1"/>
    <col min="4" max="4" width="15.625" style="17" customWidth="1"/>
    <col min="5" max="16384" width="9" style="17"/>
  </cols>
  <sheetData>
    <row r="1" spans="1:4" ht="20.25" customHeight="1">
      <c r="A1" s="372" t="s">
        <v>328</v>
      </c>
      <c r="B1" s="372"/>
      <c r="C1" s="372"/>
      <c r="D1" s="372"/>
    </row>
    <row r="2" spans="1:4" ht="24">
      <c r="A2" s="374" t="s">
        <v>959</v>
      </c>
      <c r="B2" s="374"/>
      <c r="C2" s="374"/>
      <c r="D2" s="374"/>
    </row>
    <row r="3" spans="1:4" ht="20.25" customHeight="1">
      <c r="A3" s="407"/>
      <c r="B3" s="407"/>
      <c r="D3" s="96" t="s">
        <v>300</v>
      </c>
    </row>
    <row r="4" spans="1:4" ht="24" customHeight="1">
      <c r="A4" s="18" t="s">
        <v>38</v>
      </c>
      <c r="B4" s="18" t="s">
        <v>41</v>
      </c>
      <c r="C4" s="18" t="s">
        <v>34</v>
      </c>
      <c r="D4" s="18" t="s">
        <v>41</v>
      </c>
    </row>
    <row r="5" spans="1:4" ht="20.100000000000001" customHeight="1">
      <c r="A5" s="104" t="s">
        <v>396</v>
      </c>
      <c r="B5" s="254">
        <v>442489</v>
      </c>
      <c r="C5" s="104" t="s">
        <v>1254</v>
      </c>
      <c r="D5" s="254">
        <v>55219.7768</v>
      </c>
    </row>
    <row r="6" spans="1:4" ht="20.100000000000001" customHeight="1">
      <c r="A6" s="22" t="s">
        <v>336</v>
      </c>
      <c r="B6" s="238">
        <v>294073</v>
      </c>
      <c r="C6" s="268" t="s">
        <v>996</v>
      </c>
      <c r="D6" s="238">
        <v>50580.7768</v>
      </c>
    </row>
    <row r="7" spans="1:4" ht="20.100000000000001" customHeight="1">
      <c r="A7" s="22" t="s">
        <v>30</v>
      </c>
      <c r="B7" s="238">
        <v>34808</v>
      </c>
      <c r="C7" s="268" t="s">
        <v>997</v>
      </c>
      <c r="D7" s="238">
        <v>32052</v>
      </c>
    </row>
    <row r="8" spans="1:4" ht="20.100000000000001" customHeight="1">
      <c r="A8" s="22" t="s">
        <v>31</v>
      </c>
      <c r="B8" s="238">
        <v>9966</v>
      </c>
      <c r="C8" s="268" t="s">
        <v>998</v>
      </c>
      <c r="D8" s="238">
        <v>17677.7768</v>
      </c>
    </row>
    <row r="9" spans="1:4" ht="20.100000000000001" customHeight="1">
      <c r="A9" s="22" t="s">
        <v>293</v>
      </c>
      <c r="B9" s="238"/>
      <c r="C9" s="268" t="s">
        <v>1010</v>
      </c>
      <c r="D9" s="238">
        <v>213</v>
      </c>
    </row>
    <row r="10" spans="1:4" ht="20.100000000000001" customHeight="1">
      <c r="A10" s="22" t="s">
        <v>294</v>
      </c>
      <c r="B10" s="238">
        <v>19696</v>
      </c>
      <c r="C10" s="268" t="s">
        <v>1011</v>
      </c>
      <c r="D10" s="238">
        <v>3143</v>
      </c>
    </row>
    <row r="11" spans="1:4" ht="20.100000000000001" customHeight="1">
      <c r="A11" s="22" t="s">
        <v>918</v>
      </c>
      <c r="B11" s="238">
        <v>7206</v>
      </c>
      <c r="C11" s="268" t="s">
        <v>1153</v>
      </c>
      <c r="D11" s="238">
        <v>5075.0368000000017</v>
      </c>
    </row>
    <row r="12" spans="1:4" ht="20.100000000000001" customHeight="1">
      <c r="A12" s="22" t="s">
        <v>43</v>
      </c>
      <c r="B12" s="238">
        <v>61181</v>
      </c>
      <c r="C12" s="268" t="s">
        <v>1012</v>
      </c>
      <c r="D12" s="238">
        <v>2981</v>
      </c>
    </row>
    <row r="13" spans="1:4" ht="20.100000000000001" customHeight="1">
      <c r="A13" s="22" t="s">
        <v>295</v>
      </c>
      <c r="B13" s="238"/>
      <c r="C13" s="268" t="s">
        <v>1013</v>
      </c>
      <c r="D13" s="238">
        <v>1195.74</v>
      </c>
    </row>
    <row r="14" spans="1:4" ht="20.100000000000001" customHeight="1">
      <c r="A14" s="22" t="s">
        <v>296</v>
      </c>
      <c r="B14" s="238"/>
      <c r="C14" s="268" t="s">
        <v>1014</v>
      </c>
      <c r="D14" s="238">
        <v>544</v>
      </c>
    </row>
    <row r="15" spans="1:4" ht="20.100000000000001" customHeight="1">
      <c r="A15" s="22" t="s">
        <v>297</v>
      </c>
      <c r="B15" s="238">
        <v>5913</v>
      </c>
      <c r="C15" s="268" t="s">
        <v>1015</v>
      </c>
      <c r="D15" s="238">
        <v>4451</v>
      </c>
    </row>
    <row r="16" spans="1:4" ht="20.100000000000001" customHeight="1">
      <c r="A16" s="22" t="s">
        <v>44</v>
      </c>
      <c r="B16" s="238">
        <v>2852</v>
      </c>
      <c r="C16" s="268" t="s">
        <v>1016</v>
      </c>
      <c r="D16" s="238">
        <v>22</v>
      </c>
    </row>
    <row r="17" spans="1:4" ht="20.100000000000001" customHeight="1">
      <c r="A17" s="22" t="s">
        <v>914</v>
      </c>
      <c r="B17" s="238">
        <v>7847</v>
      </c>
      <c r="C17" s="268" t="s">
        <v>1017</v>
      </c>
      <c r="D17" s="238">
        <v>10</v>
      </c>
    </row>
    <row r="18" spans="1:4" ht="20.100000000000001" customHeight="1">
      <c r="A18" s="22" t="s">
        <v>915</v>
      </c>
      <c r="B18" s="336">
        <v>3281</v>
      </c>
      <c r="C18" s="268" t="s">
        <v>1018</v>
      </c>
      <c r="D18" s="238">
        <v>5</v>
      </c>
    </row>
    <row r="19" spans="1:4" ht="20.100000000000001" customHeight="1">
      <c r="A19" s="22" t="s">
        <v>916</v>
      </c>
      <c r="B19" s="238"/>
      <c r="C19" s="268" t="s">
        <v>1019</v>
      </c>
      <c r="D19" s="238">
        <v>38</v>
      </c>
    </row>
    <row r="20" spans="1:4" ht="20.100000000000001" customHeight="1">
      <c r="A20" s="22" t="s">
        <v>917</v>
      </c>
      <c r="B20" s="238"/>
      <c r="C20" s="268" t="s">
        <v>999</v>
      </c>
      <c r="D20" s="238">
        <v>851</v>
      </c>
    </row>
    <row r="21" spans="1:4" ht="20.100000000000001" customHeight="1">
      <c r="A21" s="22" t="s">
        <v>362</v>
      </c>
      <c r="B21" s="238"/>
      <c r="C21" s="268" t="s">
        <v>1020</v>
      </c>
      <c r="D21" s="238">
        <v>651</v>
      </c>
    </row>
    <row r="22" spans="1:4" ht="20.100000000000001" customHeight="1">
      <c r="A22" s="22" t="s">
        <v>299</v>
      </c>
      <c r="B22" s="238"/>
      <c r="C22" s="268" t="s">
        <v>1021</v>
      </c>
      <c r="D22" s="238">
        <v>200</v>
      </c>
    </row>
    <row r="23" spans="1:4" ht="20.100000000000001" customHeight="1">
      <c r="A23" s="22" t="s">
        <v>154</v>
      </c>
      <c r="B23" s="238"/>
      <c r="C23" s="268" t="s">
        <v>1022</v>
      </c>
      <c r="D23" s="238"/>
    </row>
    <row r="24" spans="1:4" ht="20.100000000000001" customHeight="1">
      <c r="A24" s="22" t="s">
        <v>45</v>
      </c>
      <c r="B24" s="238">
        <v>2172</v>
      </c>
      <c r="C24" s="268" t="s">
        <v>1000</v>
      </c>
      <c r="D24" s="238">
        <v>4639</v>
      </c>
    </row>
    <row r="25" spans="1:4" ht="20.25" customHeight="1">
      <c r="A25" s="22" t="s">
        <v>46</v>
      </c>
      <c r="B25" s="238"/>
      <c r="C25" s="268" t="s">
        <v>1001</v>
      </c>
      <c r="D25" s="238">
        <v>605</v>
      </c>
    </row>
    <row r="26" spans="1:4" ht="20.100000000000001" customHeight="1">
      <c r="A26" s="22" t="s">
        <v>47</v>
      </c>
      <c r="B26" s="238">
        <v>27730</v>
      </c>
      <c r="C26" s="268" t="s">
        <v>1002</v>
      </c>
      <c r="D26" s="238">
        <v>368</v>
      </c>
    </row>
    <row r="27" spans="1:4" ht="20.100000000000001" customHeight="1">
      <c r="A27" s="22" t="s">
        <v>341</v>
      </c>
      <c r="B27" s="238">
        <v>110121</v>
      </c>
      <c r="C27" s="268" t="s">
        <v>1003</v>
      </c>
      <c r="D27" s="238">
        <v>450</v>
      </c>
    </row>
    <row r="28" spans="1:4" ht="20.100000000000001" customHeight="1">
      <c r="A28" s="275" t="s">
        <v>342</v>
      </c>
      <c r="B28" s="238"/>
      <c r="C28" s="268" t="s">
        <v>1023</v>
      </c>
      <c r="D28" s="238">
        <v>3216</v>
      </c>
    </row>
    <row r="29" spans="1:4" ht="20.100000000000001" customHeight="1">
      <c r="A29" s="275" t="s">
        <v>343</v>
      </c>
      <c r="B29" s="238"/>
      <c r="C29" s="103"/>
      <c r="D29" s="103"/>
    </row>
    <row r="30" spans="1:4" ht="20.100000000000001" customHeight="1">
      <c r="A30" s="275" t="s">
        <v>907</v>
      </c>
      <c r="B30" s="238">
        <v>18351</v>
      </c>
      <c r="C30" s="103"/>
      <c r="D30" s="103"/>
    </row>
    <row r="31" spans="1:4" ht="20.100000000000001" customHeight="1">
      <c r="A31" s="275" t="s">
        <v>908</v>
      </c>
      <c r="B31" s="293">
        <v>16917</v>
      </c>
      <c r="C31" s="103"/>
      <c r="D31" s="103"/>
    </row>
    <row r="32" spans="1:4" ht="20.100000000000001" customHeight="1">
      <c r="A32" s="275" t="s">
        <v>909</v>
      </c>
      <c r="B32" s="293">
        <v>57736</v>
      </c>
      <c r="C32" s="103"/>
      <c r="D32" s="103"/>
    </row>
    <row r="33" spans="1:5" ht="20.100000000000001" customHeight="1">
      <c r="A33" s="275" t="s">
        <v>910</v>
      </c>
      <c r="B33" s="238">
        <v>2013</v>
      </c>
      <c r="C33" s="103"/>
      <c r="D33" s="103"/>
    </row>
    <row r="34" spans="1:5" ht="20.100000000000001" customHeight="1">
      <c r="A34" s="275" t="s">
        <v>345</v>
      </c>
      <c r="B34" s="238"/>
      <c r="C34" s="103"/>
      <c r="D34" s="103"/>
    </row>
    <row r="35" spans="1:5" ht="20.100000000000001" customHeight="1">
      <c r="A35" s="275" t="s">
        <v>344</v>
      </c>
      <c r="B35" s="238"/>
      <c r="C35" s="103"/>
      <c r="D35" s="103"/>
    </row>
    <row r="36" spans="1:5" ht="20.100000000000001" customHeight="1">
      <c r="A36" s="275" t="s">
        <v>911</v>
      </c>
      <c r="B36" s="238">
        <v>14597</v>
      </c>
      <c r="C36" s="103"/>
      <c r="D36" s="103"/>
    </row>
    <row r="37" spans="1:5" ht="20.100000000000001" customHeight="1">
      <c r="A37" s="275" t="s">
        <v>912</v>
      </c>
      <c r="B37" s="238">
        <v>507</v>
      </c>
      <c r="C37" s="103"/>
      <c r="D37" s="103"/>
    </row>
    <row r="38" spans="1:5" ht="20.100000000000001" customHeight="1">
      <c r="A38" s="275" t="s">
        <v>913</v>
      </c>
      <c r="B38" s="238"/>
      <c r="C38" s="103"/>
      <c r="D38" s="103"/>
    </row>
    <row r="39" spans="1:5" ht="20.100000000000001" customHeight="1">
      <c r="A39" s="275" t="s">
        <v>298</v>
      </c>
      <c r="B39" s="238">
        <v>1300</v>
      </c>
      <c r="C39" s="103"/>
      <c r="D39" s="103"/>
    </row>
    <row r="40" spans="1:5" ht="20.100000000000001" customHeight="1">
      <c r="A40" s="22" t="s">
        <v>337</v>
      </c>
      <c r="B40" s="238">
        <v>148416</v>
      </c>
      <c r="C40" s="22"/>
      <c r="D40" s="238"/>
    </row>
    <row r="41" spans="1:5" ht="20.100000000000001" customHeight="1">
      <c r="A41" s="22" t="s">
        <v>919</v>
      </c>
      <c r="B41" s="238">
        <v>23</v>
      </c>
      <c r="C41" s="22"/>
      <c r="D41" s="238"/>
    </row>
    <row r="42" spans="1:5" ht="20.100000000000001" customHeight="1">
      <c r="A42" s="22" t="s">
        <v>920</v>
      </c>
      <c r="B42" s="238">
        <v>4</v>
      </c>
      <c r="C42" s="22"/>
      <c r="D42" s="238"/>
    </row>
    <row r="43" spans="1:5" ht="20.100000000000001" customHeight="1">
      <c r="A43" s="22" t="s">
        <v>921</v>
      </c>
      <c r="B43" s="238"/>
      <c r="C43" s="22"/>
      <c r="D43" s="238"/>
    </row>
    <row r="44" spans="1:5" ht="18" customHeight="1">
      <c r="A44" s="22" t="s">
        <v>922</v>
      </c>
      <c r="B44" s="238">
        <v>5872</v>
      </c>
      <c r="C44" s="22"/>
      <c r="D44" s="238"/>
      <c r="E44" s="55"/>
    </row>
    <row r="45" spans="1:5" ht="19.5" customHeight="1">
      <c r="A45" s="22" t="s">
        <v>923</v>
      </c>
      <c r="B45" s="238">
        <v>1000</v>
      </c>
      <c r="C45" s="22"/>
      <c r="D45" s="24"/>
    </row>
    <row r="46" spans="1:5" ht="20.100000000000001" customHeight="1">
      <c r="A46" s="22" t="s">
        <v>924</v>
      </c>
      <c r="B46" s="238"/>
      <c r="C46" s="22"/>
      <c r="D46" s="24"/>
    </row>
    <row r="47" spans="1:5" ht="20.100000000000001" customHeight="1">
      <c r="A47" s="22" t="s">
        <v>925</v>
      </c>
      <c r="B47" s="238">
        <v>461</v>
      </c>
      <c r="C47" s="22"/>
      <c r="D47" s="24"/>
    </row>
    <row r="48" spans="1:5" ht="20.100000000000001" customHeight="1">
      <c r="A48" s="22" t="s">
        <v>926</v>
      </c>
      <c r="B48" s="238">
        <v>2420</v>
      </c>
      <c r="C48" s="22"/>
      <c r="D48" s="24"/>
    </row>
    <row r="49" spans="1:4" ht="20.100000000000001" customHeight="1">
      <c r="A49" s="22" t="s">
        <v>927</v>
      </c>
      <c r="B49" s="238">
        <v>99284</v>
      </c>
      <c r="C49" s="22"/>
      <c r="D49" s="24"/>
    </row>
    <row r="50" spans="1:4" ht="20.100000000000001" customHeight="1">
      <c r="A50" s="22" t="s">
        <v>928</v>
      </c>
      <c r="B50" s="238"/>
      <c r="C50" s="22"/>
      <c r="D50" s="24"/>
    </row>
    <row r="51" spans="1:4" ht="20.100000000000001" customHeight="1">
      <c r="A51" s="22" t="s">
        <v>929</v>
      </c>
      <c r="B51" s="238">
        <v>17064</v>
      </c>
      <c r="C51" s="22"/>
      <c r="D51" s="24"/>
    </row>
    <row r="52" spans="1:4" ht="20.100000000000001" customHeight="1">
      <c r="A52" s="22" t="s">
        <v>930</v>
      </c>
      <c r="B52" s="238">
        <v>14743</v>
      </c>
      <c r="C52" s="22"/>
      <c r="D52" s="24"/>
    </row>
    <row r="53" spans="1:4" ht="20.100000000000001" customHeight="1">
      <c r="A53" s="22" t="s">
        <v>931</v>
      </c>
      <c r="B53" s="238">
        <v>5100</v>
      </c>
      <c r="C53" s="22"/>
      <c r="D53" s="24"/>
    </row>
    <row r="54" spans="1:4" ht="20.100000000000001" customHeight="1">
      <c r="A54" s="22" t="s">
        <v>932</v>
      </c>
      <c r="B54" s="238">
        <v>1450</v>
      </c>
      <c r="C54" s="22"/>
      <c r="D54" s="24"/>
    </row>
    <row r="55" spans="1:4" ht="20.100000000000001" customHeight="1">
      <c r="A55" s="22" t="s">
        <v>933</v>
      </c>
      <c r="B55" s="238"/>
      <c r="C55" s="22"/>
      <c r="D55" s="24"/>
    </row>
    <row r="56" spans="1:4" ht="20.100000000000001" customHeight="1">
      <c r="A56" s="22" t="s">
        <v>935</v>
      </c>
      <c r="B56" s="238">
        <v>990</v>
      </c>
      <c r="C56" s="22"/>
      <c r="D56" s="24"/>
    </row>
    <row r="57" spans="1:4" ht="20.100000000000001" customHeight="1">
      <c r="A57" s="22" t="s">
        <v>936</v>
      </c>
      <c r="B57" s="238">
        <v>5</v>
      </c>
      <c r="C57" s="22"/>
      <c r="D57" s="24"/>
    </row>
    <row r="58" spans="1:4" ht="20.100000000000001" customHeight="1">
      <c r="A58" s="22" t="s">
        <v>937</v>
      </c>
      <c r="B58" s="238"/>
      <c r="C58" s="22"/>
      <c r="D58" s="24"/>
    </row>
    <row r="59" spans="1:4" ht="20.100000000000001" customHeight="1">
      <c r="A59" s="22" t="s">
        <v>938</v>
      </c>
      <c r="B59" s="238"/>
      <c r="C59" s="22"/>
      <c r="D59" s="24"/>
    </row>
    <row r="60" spans="1:4" ht="20.100000000000001" customHeight="1">
      <c r="A60" s="22" t="s">
        <v>934</v>
      </c>
      <c r="B60" s="238"/>
      <c r="C60" s="22"/>
      <c r="D60" s="24"/>
    </row>
    <row r="61" spans="1:4" ht="20.100000000000001" customHeight="1">
      <c r="A61" s="376" t="s">
        <v>1238</v>
      </c>
      <c r="B61" s="376"/>
      <c r="C61" s="376"/>
      <c r="D61" s="376"/>
    </row>
    <row r="62" spans="1:4" ht="20.100000000000001" customHeight="1">
      <c r="A62" s="17"/>
      <c r="B62" s="17"/>
    </row>
    <row r="63" spans="1:4" ht="20.100000000000001" customHeight="1">
      <c r="A63" s="17"/>
      <c r="B63" s="17"/>
    </row>
    <row r="64" spans="1:4" ht="20.100000000000001" customHeight="1">
      <c r="A64" s="17"/>
      <c r="B64" s="17"/>
    </row>
    <row r="65" spans="1:2" ht="20.100000000000001" customHeight="1">
      <c r="A65" s="17"/>
      <c r="B65" s="17"/>
    </row>
    <row r="66" spans="1:2" ht="20.100000000000001" customHeight="1">
      <c r="A66" s="17"/>
      <c r="B66" s="17"/>
    </row>
    <row r="67" spans="1:2" ht="20.100000000000001" customHeight="1">
      <c r="A67" s="17"/>
      <c r="B67" s="17"/>
    </row>
    <row r="68" spans="1:2" ht="20.100000000000001" customHeight="1">
      <c r="A68" s="17"/>
      <c r="B68" s="17"/>
    </row>
    <row r="69" spans="1:2" ht="20.100000000000001" customHeight="1">
      <c r="A69" s="17"/>
      <c r="B69" s="17"/>
    </row>
    <row r="70" spans="1:2" ht="20.100000000000001" customHeight="1">
      <c r="A70" s="17"/>
      <c r="B70" s="17"/>
    </row>
    <row r="71" spans="1:2" ht="20.100000000000001" customHeight="1">
      <c r="A71" s="17"/>
      <c r="B71" s="17"/>
    </row>
    <row r="72" spans="1:2" ht="20.100000000000001" customHeight="1">
      <c r="A72" s="17"/>
      <c r="B72" s="17"/>
    </row>
    <row r="73" spans="1:2" ht="20.100000000000001" customHeight="1">
      <c r="A73" s="17"/>
      <c r="B73" s="17"/>
    </row>
    <row r="74" spans="1:2" ht="20.100000000000001" customHeight="1">
      <c r="A74" s="17"/>
      <c r="B74" s="17"/>
    </row>
    <row r="75" spans="1:2" ht="20.100000000000001" customHeight="1">
      <c r="A75" s="17"/>
      <c r="B75" s="17"/>
    </row>
    <row r="76" spans="1:2" ht="20.100000000000001" customHeight="1">
      <c r="A76" s="17"/>
      <c r="B76" s="17"/>
    </row>
    <row r="77" spans="1:2" ht="20.100000000000001" customHeight="1">
      <c r="A77" s="17"/>
      <c r="B77" s="17"/>
    </row>
    <row r="78" spans="1:2" ht="20.100000000000001" customHeight="1">
      <c r="A78" s="17"/>
      <c r="B78" s="17"/>
    </row>
    <row r="79" spans="1:2" ht="20.100000000000001" customHeight="1">
      <c r="A79" s="17"/>
      <c r="B79" s="17"/>
    </row>
    <row r="80" spans="1:2" ht="20.100000000000001" customHeight="1">
      <c r="A80" s="17"/>
      <c r="B80" s="17"/>
    </row>
    <row r="81" spans="1:2" ht="20.100000000000001" customHeight="1">
      <c r="A81" s="17"/>
      <c r="B81" s="17"/>
    </row>
    <row r="82" spans="1:2" ht="20.100000000000001" customHeight="1">
      <c r="A82" s="17"/>
      <c r="B82" s="17"/>
    </row>
    <row r="83" spans="1:2" ht="20.100000000000001" customHeight="1">
      <c r="A83" s="17"/>
      <c r="B83" s="17"/>
    </row>
    <row r="84" spans="1:2" ht="20.100000000000001" customHeight="1">
      <c r="A84" s="17"/>
      <c r="B84" s="17"/>
    </row>
    <row r="85" spans="1:2" ht="20.100000000000001" customHeight="1">
      <c r="A85" s="17"/>
      <c r="B85" s="17"/>
    </row>
    <row r="86" spans="1:2" ht="20.100000000000001" customHeight="1"/>
    <row r="87" spans="1:2" ht="20.100000000000001" customHeight="1"/>
    <row r="88" spans="1:2" ht="20.100000000000001" customHeight="1"/>
    <row r="89" spans="1:2" ht="20.100000000000001" customHeight="1"/>
    <row r="90" spans="1:2" ht="20.100000000000001" customHeight="1"/>
    <row r="91" spans="1:2" ht="20.100000000000001" customHeight="1"/>
    <row r="92" spans="1:2" ht="20.100000000000001" customHeight="1"/>
    <row r="93" spans="1:2" ht="20.100000000000001" customHeight="1"/>
    <row r="94" spans="1:2" ht="20.100000000000001" customHeight="1"/>
    <row r="95" spans="1:2" ht="20.100000000000001" customHeight="1"/>
    <row r="96" spans="1:2"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sheetData>
  <mergeCells count="4">
    <mergeCell ref="A3:B3"/>
    <mergeCell ref="A2:D2"/>
    <mergeCell ref="A1:D1"/>
    <mergeCell ref="A61:D61"/>
  </mergeCells>
  <phoneticPr fontId="1" type="noConversion"/>
  <printOptions horizontalCentered="1"/>
  <pageMargins left="0.23622047244094491" right="0.23622047244094491" top="0.51181102362204722" bottom="0.47244094488188981" header="0.31496062992125984" footer="0.19685039370078741"/>
  <pageSetup paperSize="9" scale="83" orientation="portrait" blackAndWhite="1" errors="blank" r:id="rId1"/>
  <headerFooter alignWithMargins="0">
    <oddFooter>&amp;C&amp;P</oddFooter>
  </headerFooter>
</worksheet>
</file>

<file path=xl/worksheets/sheet19.xml><?xml version="1.0" encoding="utf-8"?>
<worksheet xmlns="http://schemas.openxmlformats.org/spreadsheetml/2006/main" xmlns:r="http://schemas.openxmlformats.org/officeDocument/2006/relationships">
  <sheetPr codeName="Sheet17"/>
  <dimension ref="A1:B35"/>
  <sheetViews>
    <sheetView topLeftCell="A4" workbookViewId="0">
      <selection activeCell="C31" sqref="C31"/>
    </sheetView>
  </sheetViews>
  <sheetFormatPr defaultColWidth="9" defaultRowHeight="13.5"/>
  <cols>
    <col min="1" max="1" width="34.75" style="51" customWidth="1"/>
    <col min="2" max="2" width="53.25" style="51" customWidth="1"/>
    <col min="3" max="16384" width="9" style="51"/>
  </cols>
  <sheetData>
    <row r="1" spans="1:2" ht="18.75">
      <c r="A1" s="266" t="s">
        <v>329</v>
      </c>
      <c r="B1" s="261"/>
    </row>
    <row r="2" spans="1:2" ht="42" customHeight="1">
      <c r="A2" s="374" t="s">
        <v>1005</v>
      </c>
      <c r="B2" s="374"/>
    </row>
    <row r="3" spans="1:2" ht="20.25" customHeight="1">
      <c r="A3" s="381" t="s">
        <v>963</v>
      </c>
      <c r="B3" s="381"/>
    </row>
    <row r="4" spans="1:2" ht="20.100000000000001" customHeight="1">
      <c r="A4" s="52"/>
      <c r="B4" s="97" t="s">
        <v>964</v>
      </c>
    </row>
    <row r="5" spans="1:2" ht="27.75" customHeight="1">
      <c r="A5" s="382" t="s">
        <v>1006</v>
      </c>
      <c r="B5" s="408" t="s">
        <v>965</v>
      </c>
    </row>
    <row r="6" spans="1:2" ht="10.5" customHeight="1">
      <c r="A6" s="382"/>
      <c r="B6" s="408"/>
    </row>
    <row r="7" spans="1:2" s="53" customFormat="1" ht="30" customHeight="1">
      <c r="A7" s="18" t="s">
        <v>995</v>
      </c>
      <c r="B7" s="282">
        <v>55220</v>
      </c>
    </row>
    <row r="8" spans="1:2" s="53" customFormat="1" ht="23.25" customHeight="1">
      <c r="A8" s="269" t="s">
        <v>966</v>
      </c>
      <c r="B8" s="283">
        <v>1077</v>
      </c>
    </row>
    <row r="9" spans="1:2" s="53" customFormat="1" ht="23.25" customHeight="1">
      <c r="A9" s="270" t="s">
        <v>967</v>
      </c>
      <c r="B9" s="283">
        <v>1165</v>
      </c>
    </row>
    <row r="10" spans="1:2" s="53" customFormat="1" ht="23.25" customHeight="1">
      <c r="A10" s="270" t="s">
        <v>968</v>
      </c>
      <c r="B10" s="283">
        <v>1656</v>
      </c>
    </row>
    <row r="11" spans="1:2" ht="23.25" customHeight="1">
      <c r="A11" s="270" t="s">
        <v>969</v>
      </c>
      <c r="B11" s="283">
        <v>832</v>
      </c>
    </row>
    <row r="12" spans="1:2" ht="23.25" customHeight="1">
      <c r="A12" s="270" t="s">
        <v>970</v>
      </c>
      <c r="B12" s="283">
        <v>1227</v>
      </c>
    </row>
    <row r="13" spans="1:2" ht="23.25" customHeight="1">
      <c r="A13" s="270" t="s">
        <v>971</v>
      </c>
      <c r="B13" s="283">
        <v>5205</v>
      </c>
    </row>
    <row r="14" spans="1:2" ht="23.25" customHeight="1">
      <c r="A14" s="270" t="s">
        <v>972</v>
      </c>
      <c r="B14" s="283">
        <v>3163</v>
      </c>
    </row>
    <row r="15" spans="1:2" ht="23.25" customHeight="1">
      <c r="A15" s="270" t="s">
        <v>973</v>
      </c>
      <c r="B15" s="283">
        <v>712</v>
      </c>
    </row>
    <row r="16" spans="1:2" ht="23.25" customHeight="1">
      <c r="A16" s="270" t="s">
        <v>974</v>
      </c>
      <c r="B16" s="283">
        <v>1998</v>
      </c>
    </row>
    <row r="17" spans="1:2" ht="23.25" customHeight="1">
      <c r="A17" s="270" t="s">
        <v>975</v>
      </c>
      <c r="B17" s="283">
        <v>2913</v>
      </c>
    </row>
    <row r="18" spans="1:2" ht="23.25" customHeight="1">
      <c r="A18" s="270" t="s">
        <v>976</v>
      </c>
      <c r="B18" s="283">
        <v>1940</v>
      </c>
    </row>
    <row r="19" spans="1:2" ht="23.25" customHeight="1">
      <c r="A19" s="270" t="s">
        <v>977</v>
      </c>
      <c r="B19" s="283">
        <v>2899</v>
      </c>
    </row>
    <row r="20" spans="1:2" ht="23.25" customHeight="1">
      <c r="A20" s="270" t="s">
        <v>978</v>
      </c>
      <c r="B20" s="283">
        <v>1506</v>
      </c>
    </row>
    <row r="21" spans="1:2" ht="23.25" customHeight="1">
      <c r="A21" s="270" t="s">
        <v>979</v>
      </c>
      <c r="B21" s="283">
        <v>2496</v>
      </c>
    </row>
    <row r="22" spans="1:2" ht="23.25" customHeight="1">
      <c r="A22" s="270" t="s">
        <v>980</v>
      </c>
      <c r="B22" s="283">
        <v>2136</v>
      </c>
    </row>
    <row r="23" spans="1:2" ht="23.25" customHeight="1">
      <c r="A23" s="270" t="s">
        <v>981</v>
      </c>
      <c r="B23" s="283">
        <v>1744</v>
      </c>
    </row>
    <row r="24" spans="1:2" ht="23.25" customHeight="1">
      <c r="A24" s="270" t="s">
        <v>982</v>
      </c>
      <c r="B24" s="283">
        <v>1210</v>
      </c>
    </row>
    <row r="25" spans="1:2" ht="23.25" customHeight="1">
      <c r="A25" s="270" t="s">
        <v>983</v>
      </c>
      <c r="B25" s="283">
        <v>1595</v>
      </c>
    </row>
    <row r="26" spans="1:2" ht="23.25" customHeight="1">
      <c r="A26" s="270" t="s">
        <v>984</v>
      </c>
      <c r="B26" s="283">
        <v>3876</v>
      </c>
    </row>
    <row r="27" spans="1:2" ht="23.25" customHeight="1">
      <c r="A27" s="270" t="s">
        <v>985</v>
      </c>
      <c r="B27" s="283">
        <v>3948</v>
      </c>
    </row>
    <row r="28" spans="1:2" ht="23.25" customHeight="1">
      <c r="A28" s="270" t="s">
        <v>986</v>
      </c>
      <c r="B28" s="283">
        <v>1544</v>
      </c>
    </row>
    <row r="29" spans="1:2" ht="23.25" customHeight="1">
      <c r="A29" s="270" t="s">
        <v>987</v>
      </c>
      <c r="B29" s="283">
        <v>1443</v>
      </c>
    </row>
    <row r="30" spans="1:2" ht="23.25" customHeight="1">
      <c r="A30" s="270" t="s">
        <v>988</v>
      </c>
      <c r="B30" s="283">
        <v>1658</v>
      </c>
    </row>
    <row r="31" spans="1:2" ht="23.25" customHeight="1">
      <c r="A31" s="270" t="s">
        <v>989</v>
      </c>
      <c r="B31" s="283">
        <v>700</v>
      </c>
    </row>
    <row r="32" spans="1:2" ht="23.25" customHeight="1">
      <c r="A32" s="270" t="s">
        <v>990</v>
      </c>
      <c r="B32" s="283">
        <v>1333</v>
      </c>
    </row>
    <row r="33" spans="1:2" ht="23.25" customHeight="1">
      <c r="A33" s="270" t="s">
        <v>991</v>
      </c>
      <c r="B33" s="283">
        <v>793</v>
      </c>
    </row>
    <row r="34" spans="1:2" ht="23.25" customHeight="1">
      <c r="A34" s="269" t="s">
        <v>992</v>
      </c>
      <c r="B34" s="283">
        <v>4451</v>
      </c>
    </row>
    <row r="35" spans="1:2" ht="36.75" customHeight="1">
      <c r="A35" s="409" t="s">
        <v>1007</v>
      </c>
      <c r="B35" s="409"/>
    </row>
  </sheetData>
  <mergeCells count="5">
    <mergeCell ref="A2:B2"/>
    <mergeCell ref="A3:B3"/>
    <mergeCell ref="A5:A6"/>
    <mergeCell ref="B5:B6"/>
    <mergeCell ref="A35:B35"/>
  </mergeCells>
  <phoneticPr fontId="1" type="noConversion"/>
  <printOptions horizontalCentered="1"/>
  <pageMargins left="0.23622047244094491" right="0.23622047244094491" top="0.47" bottom="0" header="0.11811023622047245" footer="3.937007874015748E-2"/>
  <pageSetup paperSize="9" scale="85" fitToWidth="0" fitToHeight="0" orientation="portrait" blackAndWhite="1" errors="blank"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A33"/>
  <sheetViews>
    <sheetView workbookViewId="0">
      <selection activeCell="C31" sqref="C31"/>
    </sheetView>
  </sheetViews>
  <sheetFormatPr defaultRowHeight="13.5"/>
  <cols>
    <col min="1" max="1" width="102.125" customWidth="1"/>
  </cols>
  <sheetData>
    <row r="1" spans="1:1" ht="63.75" customHeight="1">
      <c r="A1" s="337" t="s">
        <v>1262</v>
      </c>
    </row>
    <row r="2" spans="1:1" ht="30.75" customHeight="1">
      <c r="A2" s="338" t="s">
        <v>1263</v>
      </c>
    </row>
    <row r="3" spans="1:1" ht="30.75" customHeight="1">
      <c r="A3" s="343" t="s">
        <v>1294</v>
      </c>
    </row>
    <row r="4" spans="1:1" ht="30.75" customHeight="1">
      <c r="A4" s="343" t="s">
        <v>1293</v>
      </c>
    </row>
    <row r="5" spans="1:1" ht="30.75" customHeight="1">
      <c r="A5" s="343" t="s">
        <v>1292</v>
      </c>
    </row>
    <row r="6" spans="1:1" ht="30.75" customHeight="1">
      <c r="A6" s="343" t="s">
        <v>1291</v>
      </c>
    </row>
    <row r="7" spans="1:1" ht="30.75" customHeight="1">
      <c r="A7" s="343" t="s">
        <v>1290</v>
      </c>
    </row>
    <row r="8" spans="1:1" ht="30.75" customHeight="1">
      <c r="A8" s="343" t="s">
        <v>1289</v>
      </c>
    </row>
    <row r="9" spans="1:1" ht="30.75" customHeight="1">
      <c r="A9" s="345" t="s">
        <v>1288</v>
      </c>
    </row>
    <row r="10" spans="1:1" ht="30.75" customHeight="1">
      <c r="A10" s="343" t="s">
        <v>1287</v>
      </c>
    </row>
    <row r="11" spans="1:1" ht="30.75" customHeight="1">
      <c r="A11" s="343" t="s">
        <v>1286</v>
      </c>
    </row>
    <row r="12" spans="1:1" ht="30.75" customHeight="1">
      <c r="A12" s="343" t="s">
        <v>1285</v>
      </c>
    </row>
    <row r="13" spans="1:1" ht="30.75" customHeight="1">
      <c r="A13" s="345" t="s">
        <v>1284</v>
      </c>
    </row>
    <row r="14" spans="1:1" ht="30.75" customHeight="1">
      <c r="A14" s="338" t="s">
        <v>1264</v>
      </c>
    </row>
    <row r="15" spans="1:1" ht="30.75" customHeight="1">
      <c r="A15" s="343" t="s">
        <v>1283</v>
      </c>
    </row>
    <row r="16" spans="1:1" ht="30.75" customHeight="1">
      <c r="A16" s="343" t="s">
        <v>1282</v>
      </c>
    </row>
    <row r="17" spans="1:1" ht="30.75" customHeight="1">
      <c r="A17" s="343" t="s">
        <v>1268</v>
      </c>
    </row>
    <row r="18" spans="1:1" ht="30.75" customHeight="1">
      <c r="A18" s="343" t="s">
        <v>1267</v>
      </c>
    </row>
    <row r="19" spans="1:1" ht="30.75" customHeight="1">
      <c r="A19" s="344" t="s">
        <v>1269</v>
      </c>
    </row>
    <row r="20" spans="1:1" ht="30.75" customHeight="1">
      <c r="A20" s="343" t="s">
        <v>1270</v>
      </c>
    </row>
    <row r="21" spans="1:1" ht="30.75" customHeight="1">
      <c r="A21" s="343" t="s">
        <v>1271</v>
      </c>
    </row>
    <row r="22" spans="1:1" ht="30.75" customHeight="1">
      <c r="A22" s="343" t="s">
        <v>1272</v>
      </c>
    </row>
    <row r="23" spans="1:1" ht="30.75" customHeight="1">
      <c r="A23" s="343" t="s">
        <v>1273</v>
      </c>
    </row>
    <row r="24" spans="1:1" ht="30.75" customHeight="1">
      <c r="A24" s="345" t="s">
        <v>1274</v>
      </c>
    </row>
    <row r="25" spans="1:1" ht="30.75" customHeight="1">
      <c r="A25" s="345" t="s">
        <v>1275</v>
      </c>
    </row>
    <row r="26" spans="1:1" ht="30.75" customHeight="1">
      <c r="A26" s="338" t="s">
        <v>1265</v>
      </c>
    </row>
    <row r="27" spans="1:1" ht="30.75" customHeight="1">
      <c r="A27" s="343" t="s">
        <v>1276</v>
      </c>
    </row>
    <row r="28" spans="1:1" ht="30.75" customHeight="1">
      <c r="A28" s="343" t="s">
        <v>1277</v>
      </c>
    </row>
    <row r="29" spans="1:1" ht="30.75" customHeight="1">
      <c r="A29" s="343" t="s">
        <v>1278</v>
      </c>
    </row>
    <row r="30" spans="1:1" ht="30.75" customHeight="1">
      <c r="A30" s="343" t="s">
        <v>1279</v>
      </c>
    </row>
    <row r="31" spans="1:1" ht="30.75" customHeight="1">
      <c r="A31" s="343" t="s">
        <v>1280</v>
      </c>
    </row>
    <row r="32" spans="1:1" ht="30.75" customHeight="1">
      <c r="A32" s="343" t="s">
        <v>1281</v>
      </c>
    </row>
    <row r="33" spans="1:1" s="343" customFormat="1" ht="30.75" customHeight="1">
      <c r="A33" s="343" t="s">
        <v>1305</v>
      </c>
    </row>
  </sheetData>
  <phoneticPr fontId="1" type="noConversion"/>
  <printOptions horizontalCentered="1"/>
  <pageMargins left="0.13" right="0.11811023622047245" top="0.74803149606299213" bottom="0.74803149606299213" header="0.31496062992125984" footer="0.31496062992125984"/>
  <pageSetup paperSize="9" orientation="portrait" horizontalDpi="4294967293" verticalDpi="0" r:id="rId1"/>
</worksheet>
</file>

<file path=xl/worksheets/sheet20.xml><?xml version="1.0" encoding="utf-8"?>
<worksheet xmlns="http://schemas.openxmlformats.org/spreadsheetml/2006/main" xmlns:r="http://schemas.openxmlformats.org/officeDocument/2006/relationships">
  <sheetPr codeName="Sheet18">
    <pageSetUpPr fitToPage="1"/>
  </sheetPr>
  <dimension ref="A1:B95"/>
  <sheetViews>
    <sheetView showZeros="0" workbookViewId="0">
      <selection activeCell="C31" sqref="C31"/>
    </sheetView>
  </sheetViews>
  <sheetFormatPr defaultColWidth="10" defaultRowHeight="13.5"/>
  <cols>
    <col min="1" max="1" width="55.375" style="54" customWidth="1"/>
    <col min="2" max="2" width="23.875" style="265" customWidth="1"/>
    <col min="3" max="3" width="15.25" style="54" customWidth="1"/>
    <col min="4" max="16384" width="10" style="54"/>
  </cols>
  <sheetData>
    <row r="1" spans="1:2" ht="18.75">
      <c r="A1" s="372" t="s">
        <v>1004</v>
      </c>
      <c r="B1" s="372"/>
    </row>
    <row r="2" spans="1:2" ht="24">
      <c r="A2" s="374" t="s">
        <v>1005</v>
      </c>
      <c r="B2" s="374"/>
    </row>
    <row r="3" spans="1:2">
      <c r="A3" s="381" t="s">
        <v>994</v>
      </c>
      <c r="B3" s="381"/>
    </row>
    <row r="4" spans="1:2" ht="20.25" customHeight="1">
      <c r="A4" s="52"/>
      <c r="B4" s="263" t="s">
        <v>964</v>
      </c>
    </row>
    <row r="5" spans="1:2" ht="24" customHeight="1">
      <c r="A5" s="326" t="s">
        <v>1006</v>
      </c>
      <c r="B5" s="264" t="s">
        <v>1009</v>
      </c>
    </row>
    <row r="6" spans="1:2" ht="24" customHeight="1">
      <c r="A6" s="262" t="s">
        <v>995</v>
      </c>
      <c r="B6" s="284">
        <v>55219.7768</v>
      </c>
    </row>
    <row r="7" spans="1:2" s="94" customFormat="1" ht="20.100000000000001" customHeight="1">
      <c r="A7" s="268" t="s">
        <v>996</v>
      </c>
      <c r="B7" s="283">
        <v>50580.7768</v>
      </c>
    </row>
    <row r="8" spans="1:2" s="94" customFormat="1" ht="20.100000000000001" customHeight="1">
      <c r="A8" s="268" t="s">
        <v>997</v>
      </c>
      <c r="B8" s="283">
        <v>32052</v>
      </c>
    </row>
    <row r="9" spans="1:2" s="94" customFormat="1" ht="20.100000000000001" customHeight="1">
      <c r="A9" s="268" t="s">
        <v>998</v>
      </c>
      <c r="B9" s="283">
        <v>17677.7768</v>
      </c>
    </row>
    <row r="10" spans="1:2" s="94" customFormat="1" ht="20.100000000000001" customHeight="1">
      <c r="A10" s="268" t="s">
        <v>1010</v>
      </c>
      <c r="B10" s="283">
        <v>213</v>
      </c>
    </row>
    <row r="11" spans="1:2" s="94" customFormat="1" ht="20.100000000000001" customHeight="1">
      <c r="A11" s="268" t="s">
        <v>1011</v>
      </c>
      <c r="B11" s="283">
        <v>3143</v>
      </c>
    </row>
    <row r="12" spans="1:2" s="94" customFormat="1" ht="20.100000000000001" customHeight="1">
      <c r="A12" s="268" t="s">
        <v>1153</v>
      </c>
      <c r="B12" s="283">
        <v>5075.0368000000017</v>
      </c>
    </row>
    <row r="13" spans="1:2" s="94" customFormat="1" ht="20.100000000000001" customHeight="1">
      <c r="A13" s="268" t="s">
        <v>1012</v>
      </c>
      <c r="B13" s="283">
        <v>2981</v>
      </c>
    </row>
    <row r="14" spans="1:2" s="94" customFormat="1" ht="20.100000000000001" customHeight="1">
      <c r="A14" s="268" t="s">
        <v>1013</v>
      </c>
      <c r="B14" s="283">
        <v>1195.74</v>
      </c>
    </row>
    <row r="15" spans="1:2" s="94" customFormat="1" ht="20.100000000000001" customHeight="1">
      <c r="A15" s="268" t="s">
        <v>1014</v>
      </c>
      <c r="B15" s="283">
        <v>544</v>
      </c>
    </row>
    <row r="16" spans="1:2" s="94" customFormat="1" ht="20.100000000000001" customHeight="1">
      <c r="A16" s="268" t="s">
        <v>1015</v>
      </c>
      <c r="B16" s="283">
        <v>4451</v>
      </c>
    </row>
    <row r="17" spans="1:2" s="94" customFormat="1" ht="20.100000000000001" customHeight="1">
      <c r="A17" s="268" t="s">
        <v>1016</v>
      </c>
      <c r="B17" s="283">
        <v>22</v>
      </c>
    </row>
    <row r="18" spans="1:2" s="94" customFormat="1" ht="20.100000000000001" customHeight="1">
      <c r="A18" s="268" t="s">
        <v>1017</v>
      </c>
      <c r="B18" s="283">
        <v>10</v>
      </c>
    </row>
    <row r="19" spans="1:2" s="94" customFormat="1" ht="20.100000000000001" customHeight="1">
      <c r="A19" s="268" t="s">
        <v>1018</v>
      </c>
      <c r="B19" s="283">
        <v>5</v>
      </c>
    </row>
    <row r="20" spans="1:2" s="94" customFormat="1" ht="20.100000000000001" customHeight="1">
      <c r="A20" s="268" t="s">
        <v>1019</v>
      </c>
      <c r="B20" s="283">
        <v>38</v>
      </c>
    </row>
    <row r="21" spans="1:2" s="94" customFormat="1" ht="20.100000000000001" customHeight="1">
      <c r="A21" s="268" t="s">
        <v>999</v>
      </c>
      <c r="B21" s="283">
        <v>851</v>
      </c>
    </row>
    <row r="22" spans="1:2" s="94" customFormat="1" ht="20.100000000000001" customHeight="1">
      <c r="A22" s="268" t="s">
        <v>1020</v>
      </c>
      <c r="B22" s="283">
        <v>651</v>
      </c>
    </row>
    <row r="23" spans="1:2" s="94" customFormat="1" ht="20.100000000000001" customHeight="1">
      <c r="A23" s="268" t="s">
        <v>1021</v>
      </c>
      <c r="B23" s="283">
        <v>200</v>
      </c>
    </row>
    <row r="24" spans="1:2" s="94" customFormat="1" ht="20.100000000000001" customHeight="1">
      <c r="A24" s="268" t="s">
        <v>1022</v>
      </c>
      <c r="B24" s="283"/>
    </row>
    <row r="25" spans="1:2" s="94" customFormat="1" ht="20.100000000000001" customHeight="1">
      <c r="A25" s="268" t="s">
        <v>1000</v>
      </c>
      <c r="B25" s="283">
        <v>4639</v>
      </c>
    </row>
    <row r="26" spans="1:2" s="94" customFormat="1" ht="20.100000000000001" customHeight="1">
      <c r="A26" s="268" t="s">
        <v>1001</v>
      </c>
      <c r="B26" s="283">
        <v>605</v>
      </c>
    </row>
    <row r="27" spans="1:2" s="94" customFormat="1" ht="20.100000000000001" customHeight="1">
      <c r="A27" s="268" t="s">
        <v>1002</v>
      </c>
      <c r="B27" s="283">
        <v>368</v>
      </c>
    </row>
    <row r="28" spans="1:2" s="94" customFormat="1" ht="20.100000000000001" customHeight="1">
      <c r="A28" s="268" t="s">
        <v>1003</v>
      </c>
      <c r="B28" s="283">
        <v>450</v>
      </c>
    </row>
    <row r="29" spans="1:2" s="94" customFormat="1" ht="20.100000000000001" customHeight="1">
      <c r="A29" s="300" t="s">
        <v>1023</v>
      </c>
      <c r="B29" s="283">
        <v>3216</v>
      </c>
    </row>
    <row r="30" spans="1:2" ht="20.100000000000001" customHeight="1">
      <c r="A30" s="386" t="s">
        <v>1255</v>
      </c>
      <c r="B30" s="386"/>
    </row>
    <row r="31" spans="1:2" ht="20.100000000000001" customHeight="1"/>
    <row r="32" spans="1:2"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51.75" customHeight="1"/>
    <row r="84" ht="21.6" customHeight="1"/>
    <row r="85" ht="21.6" customHeight="1"/>
    <row r="86" ht="21.6" customHeight="1"/>
    <row r="87" ht="21.6" customHeight="1"/>
    <row r="89" ht="20.100000000000001" customHeight="1"/>
    <row r="90" ht="20.100000000000001" customHeight="1"/>
    <row r="91" ht="51.75" customHeight="1"/>
    <row r="92" ht="21.6" customHeight="1"/>
    <row r="93" ht="21.6" customHeight="1"/>
    <row r="94" ht="21.6" customHeight="1"/>
    <row r="95" ht="21.6" customHeight="1"/>
  </sheetData>
  <mergeCells count="4">
    <mergeCell ref="A1:B1"/>
    <mergeCell ref="A2:B2"/>
    <mergeCell ref="A3:B3"/>
    <mergeCell ref="A30:B30"/>
  </mergeCells>
  <phoneticPr fontId="1" type="noConversion"/>
  <printOptions horizontalCentered="1"/>
  <pageMargins left="0.23622047244094491" right="0.23622047244094491" top="0.51181102362204722" bottom="0.47244094488188981" header="0.31496062992125984" footer="0.19685039370078741"/>
  <pageSetup paperSize="9" orientation="portrait" blackAndWhite="1" errors="blank" r:id="rId1"/>
  <headerFooter alignWithMargins="0">
    <oddFooter>&amp;C&amp;P</oddFooter>
  </headerFooter>
</worksheet>
</file>

<file path=xl/worksheets/sheet21.xml><?xml version="1.0" encoding="utf-8"?>
<worksheet xmlns="http://schemas.openxmlformats.org/spreadsheetml/2006/main" xmlns:r="http://schemas.openxmlformats.org/officeDocument/2006/relationships">
  <sheetPr codeName="Sheet19"/>
  <dimension ref="A1:G25"/>
  <sheetViews>
    <sheetView showZeros="0" workbookViewId="0">
      <selection activeCell="C31" sqref="C31"/>
    </sheetView>
  </sheetViews>
  <sheetFormatPr defaultColWidth="9" defaultRowHeight="20.100000000000001" customHeight="1"/>
  <cols>
    <col min="1" max="1" width="37.875" style="10" customWidth="1"/>
    <col min="2" max="2" width="12.75" style="11" customWidth="1"/>
    <col min="3" max="3" width="32.5" style="12" customWidth="1"/>
    <col min="4" max="4" width="13.5" style="26" customWidth="1"/>
    <col min="5" max="5" width="9" style="13"/>
    <col min="6" max="6" width="10.5" style="13" bestFit="1" customWidth="1"/>
    <col min="7" max="7" width="10.5" style="13" hidden="1" customWidth="1"/>
    <col min="8" max="8" width="0" style="13" hidden="1" customWidth="1"/>
    <col min="9" max="16384" width="9" style="13"/>
  </cols>
  <sheetData>
    <row r="1" spans="1:7" ht="20.100000000000001" customHeight="1">
      <c r="A1" s="372" t="s">
        <v>1008</v>
      </c>
      <c r="B1" s="372"/>
      <c r="C1" s="372"/>
      <c r="D1" s="372"/>
    </row>
    <row r="2" spans="1:7" ht="29.25" customHeight="1">
      <c r="A2" s="374" t="s">
        <v>949</v>
      </c>
      <c r="B2" s="374"/>
      <c r="C2" s="374"/>
      <c r="D2" s="374"/>
    </row>
    <row r="3" spans="1:7" ht="20.100000000000001" customHeight="1">
      <c r="A3" s="407"/>
      <c r="B3" s="407"/>
      <c r="C3" s="407"/>
      <c r="D3" s="25" t="s">
        <v>28</v>
      </c>
    </row>
    <row r="4" spans="1:7" ht="24" customHeight="1">
      <c r="A4" s="14" t="s">
        <v>38</v>
      </c>
      <c r="B4" s="15" t="s">
        <v>33</v>
      </c>
      <c r="C4" s="14" t="s">
        <v>34</v>
      </c>
      <c r="D4" s="15" t="s">
        <v>49</v>
      </c>
    </row>
    <row r="5" spans="1:7" ht="24" customHeight="1">
      <c r="A5" s="158" t="s">
        <v>35</v>
      </c>
      <c r="B5" s="254">
        <v>791516</v>
      </c>
      <c r="C5" s="158" t="s">
        <v>35</v>
      </c>
      <c r="D5" s="254">
        <v>791516</v>
      </c>
    </row>
    <row r="6" spans="1:7" ht="24" customHeight="1">
      <c r="A6" s="206" t="s">
        <v>36</v>
      </c>
      <c r="B6" s="254">
        <v>167000</v>
      </c>
      <c r="C6" s="207" t="s">
        <v>37</v>
      </c>
      <c r="D6" s="254">
        <v>583830</v>
      </c>
      <c r="F6" s="277"/>
      <c r="G6" s="277">
        <v>583830</v>
      </c>
    </row>
    <row r="7" spans="1:7" ht="20.100000000000001" customHeight="1">
      <c r="A7" s="153" t="s">
        <v>165</v>
      </c>
      <c r="B7" s="232"/>
      <c r="C7" s="153" t="s">
        <v>347</v>
      </c>
      <c r="D7" s="232">
        <v>81</v>
      </c>
      <c r="G7" s="277">
        <v>0</v>
      </c>
    </row>
    <row r="8" spans="1:7" ht="20.100000000000001" customHeight="1">
      <c r="A8" s="153" t="s">
        <v>166</v>
      </c>
      <c r="B8" s="232"/>
      <c r="C8" s="153" t="s">
        <v>1208</v>
      </c>
      <c r="D8" s="232">
        <v>14968</v>
      </c>
    </row>
    <row r="9" spans="1:7" ht="20.100000000000001" customHeight="1">
      <c r="A9" s="153" t="s">
        <v>167</v>
      </c>
      <c r="B9" s="232">
        <v>6200</v>
      </c>
      <c r="C9" s="153" t="s">
        <v>111</v>
      </c>
      <c r="D9" s="232">
        <v>280611</v>
      </c>
    </row>
    <row r="10" spans="1:7" ht="20.100000000000001" customHeight="1">
      <c r="A10" s="153" t="s">
        <v>168</v>
      </c>
      <c r="B10" s="232">
        <v>800</v>
      </c>
      <c r="C10" s="153" t="s">
        <v>112</v>
      </c>
      <c r="D10" s="232">
        <v>63076</v>
      </c>
    </row>
    <row r="11" spans="1:7" ht="20.100000000000001" customHeight="1">
      <c r="A11" s="153" t="s">
        <v>169</v>
      </c>
      <c r="B11" s="232">
        <v>150000</v>
      </c>
      <c r="C11" s="153" t="s">
        <v>113</v>
      </c>
      <c r="D11" s="232"/>
    </row>
    <row r="12" spans="1:7" ht="20.100000000000001" customHeight="1">
      <c r="A12" s="153" t="s">
        <v>170</v>
      </c>
      <c r="B12" s="232"/>
      <c r="C12" s="153" t="s">
        <v>150</v>
      </c>
      <c r="D12" s="232">
        <v>201547</v>
      </c>
    </row>
    <row r="13" spans="1:7" ht="20.100000000000001" customHeight="1">
      <c r="A13" s="153" t="s">
        <v>171</v>
      </c>
      <c r="B13" s="232"/>
      <c r="C13" s="153" t="s">
        <v>151</v>
      </c>
      <c r="D13" s="232">
        <v>23547</v>
      </c>
    </row>
    <row r="14" spans="1:7" ht="20.100000000000001" customHeight="1">
      <c r="A14" s="153" t="s">
        <v>172</v>
      </c>
      <c r="B14" s="232"/>
      <c r="C14" s="153"/>
      <c r="D14" s="232"/>
    </row>
    <row r="15" spans="1:7" ht="20.100000000000001" customHeight="1">
      <c r="A15" s="153" t="s">
        <v>173</v>
      </c>
      <c r="B15" s="232"/>
      <c r="C15" s="153"/>
      <c r="D15" s="232"/>
    </row>
    <row r="16" spans="1:7" ht="20.100000000000001" customHeight="1">
      <c r="A16" s="208" t="s">
        <v>174</v>
      </c>
      <c r="B16" s="232"/>
      <c r="C16" s="153"/>
      <c r="D16" s="232"/>
    </row>
    <row r="17" spans="1:4" ht="20.100000000000001" customHeight="1">
      <c r="A17" s="153" t="s">
        <v>350</v>
      </c>
      <c r="B17" s="232">
        <v>10000</v>
      </c>
      <c r="C17" s="209"/>
      <c r="D17" s="232"/>
    </row>
    <row r="18" spans="1:4" ht="20.100000000000001" customHeight="1">
      <c r="A18" s="206" t="s">
        <v>26</v>
      </c>
      <c r="B18" s="254">
        <v>624516</v>
      </c>
      <c r="C18" s="206" t="s">
        <v>27</v>
      </c>
      <c r="D18" s="254">
        <v>207686</v>
      </c>
    </row>
    <row r="19" spans="1:4" ht="20.100000000000001" customHeight="1">
      <c r="A19" s="153" t="s">
        <v>941</v>
      </c>
      <c r="B19" s="232">
        <v>50794</v>
      </c>
      <c r="C19" s="153" t="s">
        <v>394</v>
      </c>
      <c r="D19" s="232">
        <v>12214</v>
      </c>
    </row>
    <row r="20" spans="1:4" ht="20.100000000000001" customHeight="1">
      <c r="A20" s="153" t="s">
        <v>943</v>
      </c>
      <c r="B20" s="232">
        <v>12533</v>
      </c>
      <c r="C20" s="153" t="s">
        <v>946</v>
      </c>
      <c r="D20" s="232"/>
    </row>
    <row r="21" spans="1:4" ht="20.100000000000001" customHeight="1">
      <c r="A21" s="142" t="s">
        <v>944</v>
      </c>
      <c r="B21" s="232">
        <v>243900</v>
      </c>
      <c r="C21" s="153" t="s">
        <v>947</v>
      </c>
      <c r="D21" s="232">
        <v>152572</v>
      </c>
    </row>
    <row r="22" spans="1:4" ht="20.100000000000001" customHeight="1">
      <c r="A22" s="89" t="s">
        <v>62</v>
      </c>
      <c r="B22" s="232">
        <v>201000</v>
      </c>
      <c r="C22" s="21" t="s">
        <v>1253</v>
      </c>
      <c r="D22" s="232">
        <v>42900</v>
      </c>
    </row>
    <row r="23" spans="1:4" ht="20.100000000000001" customHeight="1">
      <c r="A23" s="89" t="s">
        <v>942</v>
      </c>
      <c r="B23" s="232">
        <v>42900</v>
      </c>
      <c r="C23" s="21" t="s">
        <v>948</v>
      </c>
      <c r="D23" s="232"/>
    </row>
    <row r="24" spans="1:4" ht="20.100000000000001" customHeight="1">
      <c r="A24" s="89" t="s">
        <v>945</v>
      </c>
      <c r="B24" s="232">
        <v>317289</v>
      </c>
      <c r="C24" s="89"/>
      <c r="D24" s="232"/>
    </row>
    <row r="25" spans="1:4" ht="35.1" customHeight="1">
      <c r="A25" s="410" t="s">
        <v>1209</v>
      </c>
      <c r="B25" s="410"/>
      <c r="C25" s="410"/>
      <c r="D25" s="410"/>
    </row>
  </sheetData>
  <mergeCells count="5">
    <mergeCell ref="A25:D25"/>
    <mergeCell ref="A2:D2"/>
    <mergeCell ref="A3:C3"/>
    <mergeCell ref="A1:B1"/>
    <mergeCell ref="C1:D1"/>
  </mergeCells>
  <phoneticPr fontId="3" type="noConversion"/>
  <printOptions horizontalCentered="1"/>
  <pageMargins left="0.23622047244094491" right="0.23622047244094491" top="0.51181102362204722" bottom="0.31496062992125984" header="0.31496062992125984" footer="0.31496062992125984"/>
  <pageSetup paperSize="9" orientation="portrait" blackAndWhite="1" errors="blank" r:id="rId1"/>
  <headerFooter alignWithMargins="0">
    <oddFooter>&amp;C&amp;P</oddFooter>
  </headerFooter>
</worksheet>
</file>

<file path=xl/worksheets/sheet22.xml><?xml version="1.0" encoding="utf-8"?>
<worksheet xmlns="http://schemas.openxmlformats.org/spreadsheetml/2006/main" xmlns:r="http://schemas.openxmlformats.org/officeDocument/2006/relationships">
  <sheetPr codeName="Sheet20"/>
  <dimension ref="A1:D57"/>
  <sheetViews>
    <sheetView workbookViewId="0">
      <pane xSplit="2" ySplit="5" topLeftCell="C6" activePane="bottomRight" state="frozen"/>
      <selection activeCell="C31" sqref="C31"/>
      <selection pane="topRight" activeCell="C31" sqref="C31"/>
      <selection pane="bottomLeft" activeCell="C31" sqref="C31"/>
      <selection pane="bottomRight" activeCell="B20" sqref="B20"/>
    </sheetView>
  </sheetViews>
  <sheetFormatPr defaultColWidth="9" defaultRowHeight="20.100000000000001" customHeight="1"/>
  <cols>
    <col min="1" max="1" width="70.75" style="43" customWidth="1"/>
    <col min="2" max="2" width="30.375" style="26" customWidth="1"/>
    <col min="3" max="3" width="17.625" style="26" hidden="1" customWidth="1"/>
    <col min="4" max="4" width="10.875" style="26" hidden="1" customWidth="1"/>
    <col min="5" max="16384" width="9" style="13"/>
  </cols>
  <sheetData>
    <row r="1" spans="1:4" ht="20.100000000000001" customHeight="1">
      <c r="A1" s="372" t="s">
        <v>330</v>
      </c>
      <c r="B1" s="372"/>
      <c r="C1" s="285"/>
      <c r="D1" s="285"/>
    </row>
    <row r="2" spans="1:4" ht="35.25" customHeight="1">
      <c r="A2" s="374" t="s">
        <v>950</v>
      </c>
      <c r="B2" s="374"/>
      <c r="C2" s="286"/>
      <c r="D2" s="286"/>
    </row>
    <row r="3" spans="1:4" ht="20.100000000000001" customHeight="1">
      <c r="A3" s="46"/>
      <c r="B3" s="25" t="s">
        <v>28</v>
      </c>
      <c r="C3" s="25"/>
      <c r="D3" s="25"/>
    </row>
    <row r="4" spans="1:4" ht="24" customHeight="1">
      <c r="A4" s="41" t="s">
        <v>34</v>
      </c>
      <c r="B4" s="41" t="s">
        <v>179</v>
      </c>
      <c r="C4" s="41" t="s">
        <v>1077</v>
      </c>
      <c r="D4" s="41" t="s">
        <v>1079</v>
      </c>
    </row>
    <row r="5" spans="1:4" ht="21.75" customHeight="1">
      <c r="A5" s="42" t="s">
        <v>37</v>
      </c>
      <c r="B5" s="284">
        <v>583830</v>
      </c>
      <c r="C5" s="284">
        <v>526325</v>
      </c>
      <c r="D5" s="288">
        <v>0.10925758799221019</v>
      </c>
    </row>
    <row r="6" spans="1:4" ht="18.75" customHeight="1">
      <c r="A6" s="60" t="s">
        <v>558</v>
      </c>
      <c r="B6" s="232">
        <v>81</v>
      </c>
      <c r="C6" s="102">
        <v>92</v>
      </c>
      <c r="D6" s="245">
        <v>-0.11956521739130432</v>
      </c>
    </row>
    <row r="7" spans="1:4" ht="18.75" customHeight="1">
      <c r="A7" s="60" t="s">
        <v>1033</v>
      </c>
      <c r="B7" s="232">
        <v>81</v>
      </c>
      <c r="C7" s="102">
        <v>92</v>
      </c>
      <c r="D7" s="245">
        <v>-0.11956521739130432</v>
      </c>
    </row>
    <row r="8" spans="1:4" ht="18.75" customHeight="1">
      <c r="A8" s="60" t="s">
        <v>1080</v>
      </c>
      <c r="B8" s="232">
        <v>81</v>
      </c>
      <c r="C8" s="102">
        <v>92</v>
      </c>
      <c r="D8" s="245">
        <v>-0.11956521739130432</v>
      </c>
    </row>
    <row r="9" spans="1:4" ht="18.75" customHeight="1">
      <c r="A9" s="60" t="s">
        <v>583</v>
      </c>
      <c r="B9" s="232">
        <v>14968</v>
      </c>
      <c r="C9" s="102">
        <v>4555</v>
      </c>
      <c r="D9" s="245">
        <v>2.2860592755214051</v>
      </c>
    </row>
    <row r="10" spans="1:4" ht="18.75" customHeight="1">
      <c r="A10" s="60" t="s">
        <v>1035</v>
      </c>
      <c r="B10" s="232">
        <v>14968</v>
      </c>
      <c r="C10" s="102">
        <v>4178</v>
      </c>
      <c r="D10" s="245">
        <v>2.5825753949258017</v>
      </c>
    </row>
    <row r="11" spans="1:4" ht="18.75" customHeight="1">
      <c r="A11" s="60" t="s">
        <v>1036</v>
      </c>
      <c r="B11" s="232">
        <v>3329</v>
      </c>
      <c r="C11" s="102">
        <v>2684</v>
      </c>
      <c r="D11" s="245">
        <v>0.24031296572280181</v>
      </c>
    </row>
    <row r="12" spans="1:4" ht="18.75" customHeight="1">
      <c r="A12" s="60" t="s">
        <v>1037</v>
      </c>
      <c r="B12" s="232">
        <v>5215</v>
      </c>
      <c r="C12" s="102">
        <v>1494</v>
      </c>
      <c r="D12" s="245">
        <v>2.4906291834002676</v>
      </c>
    </row>
    <row r="13" spans="1:4" ht="18.75" customHeight="1">
      <c r="A13" s="60" t="s">
        <v>1038</v>
      </c>
      <c r="B13" s="232">
        <v>2156</v>
      </c>
      <c r="C13" s="102">
        <v>377</v>
      </c>
      <c r="D13" s="245">
        <v>4.7188328912466844</v>
      </c>
    </row>
    <row r="14" spans="1:4" ht="18.75" customHeight="1">
      <c r="A14" s="60" t="s">
        <v>1037</v>
      </c>
      <c r="B14" s="232">
        <v>4268</v>
      </c>
      <c r="C14" s="102">
        <v>1494</v>
      </c>
      <c r="D14" s="245">
        <v>1.856760374832664</v>
      </c>
    </row>
    <row r="15" spans="1:4" ht="18.75" customHeight="1">
      <c r="A15" s="60" t="s">
        <v>728</v>
      </c>
      <c r="B15" s="232">
        <v>280611</v>
      </c>
      <c r="C15" s="102">
        <v>350752</v>
      </c>
      <c r="D15" s="245">
        <v>-0.19997320043791622</v>
      </c>
    </row>
    <row r="16" spans="1:4" ht="18.75" customHeight="1">
      <c r="A16" s="60" t="s">
        <v>1039</v>
      </c>
      <c r="B16" s="232">
        <v>280611</v>
      </c>
      <c r="C16" s="102">
        <v>308659</v>
      </c>
      <c r="D16" s="245">
        <v>-9.0870507582801685E-2</v>
      </c>
    </row>
    <row r="17" spans="1:4" ht="18.75" customHeight="1">
      <c r="A17" s="60" t="s">
        <v>1040</v>
      </c>
      <c r="B17" s="232">
        <v>235346</v>
      </c>
      <c r="C17" s="102">
        <v>221024</v>
      </c>
      <c r="D17" s="245">
        <v>6.4798392934704019E-2</v>
      </c>
    </row>
    <row r="18" spans="1:4" ht="18.75" customHeight="1">
      <c r="A18" s="60" t="s">
        <v>1041</v>
      </c>
      <c r="B18" s="232">
        <v>33212</v>
      </c>
      <c r="C18" s="102">
        <v>27612</v>
      </c>
      <c r="D18" s="245">
        <v>0.20281037230189769</v>
      </c>
    </row>
    <row r="19" spans="1:4" ht="18.75" customHeight="1">
      <c r="A19" s="60" t="s">
        <v>1042</v>
      </c>
      <c r="B19" s="232">
        <v>12053</v>
      </c>
      <c r="C19" s="102" t="e">
        <v>#N/A</v>
      </c>
      <c r="D19" s="245" t="e">
        <v>#N/A</v>
      </c>
    </row>
    <row r="20" spans="1:4" ht="18.75" customHeight="1">
      <c r="A20" s="60" t="s">
        <v>1043</v>
      </c>
      <c r="B20" s="232">
        <v>0</v>
      </c>
      <c r="C20" s="102">
        <v>23</v>
      </c>
      <c r="D20" s="245">
        <v>-1</v>
      </c>
    </row>
    <row r="21" spans="1:4" ht="18.75" customHeight="1">
      <c r="A21" s="60" t="s">
        <v>1044</v>
      </c>
      <c r="B21" s="232">
        <v>0</v>
      </c>
      <c r="C21" s="102" t="e">
        <v>#N/A</v>
      </c>
      <c r="D21" s="245" t="e">
        <v>#N/A</v>
      </c>
    </row>
    <row r="22" spans="1:4" ht="18.75" customHeight="1">
      <c r="A22" s="60" t="s">
        <v>1045</v>
      </c>
      <c r="B22" s="232">
        <v>0</v>
      </c>
      <c r="C22" s="102" t="e">
        <v>#N/A</v>
      </c>
      <c r="D22" s="245" t="e">
        <v>#N/A</v>
      </c>
    </row>
    <row r="23" spans="1:4" ht="18.75" customHeight="1">
      <c r="A23" s="60" t="s">
        <v>1046</v>
      </c>
      <c r="B23" s="232">
        <v>0</v>
      </c>
      <c r="C23" s="102">
        <v>60000</v>
      </c>
      <c r="D23" s="245">
        <v>-1</v>
      </c>
    </row>
    <row r="24" spans="1:4" ht="18.75" customHeight="1">
      <c r="A24" s="60" t="s">
        <v>1047</v>
      </c>
      <c r="B24" s="232">
        <v>0</v>
      </c>
      <c r="C24" s="102">
        <v>893</v>
      </c>
      <c r="D24" s="245">
        <v>-1</v>
      </c>
    </row>
    <row r="25" spans="1:4" ht="18.75" customHeight="1">
      <c r="A25" s="60" t="s">
        <v>1048</v>
      </c>
      <c r="B25" s="232">
        <v>0</v>
      </c>
      <c r="C25" s="102">
        <v>818</v>
      </c>
      <c r="D25" s="245">
        <v>-1</v>
      </c>
    </row>
    <row r="26" spans="1:4" ht="18.75" customHeight="1">
      <c r="A26" s="60" t="s">
        <v>1049</v>
      </c>
      <c r="B26" s="232">
        <v>0</v>
      </c>
      <c r="C26" s="102">
        <v>75</v>
      </c>
      <c r="D26" s="245">
        <v>-1</v>
      </c>
    </row>
    <row r="27" spans="1:4" ht="18.75" customHeight="1">
      <c r="A27" s="60" t="s">
        <v>1050</v>
      </c>
      <c r="B27" s="232">
        <v>0</v>
      </c>
      <c r="C27" s="102">
        <v>1200</v>
      </c>
      <c r="D27" s="245">
        <v>-1</v>
      </c>
    </row>
    <row r="28" spans="1:4" ht="18.75" customHeight="1">
      <c r="A28" s="60" t="s">
        <v>1051</v>
      </c>
      <c r="B28" s="232">
        <v>0</v>
      </c>
      <c r="C28" s="102">
        <v>225</v>
      </c>
      <c r="D28" s="245">
        <v>-1</v>
      </c>
    </row>
    <row r="29" spans="1:4" ht="18.75" customHeight="1">
      <c r="A29" s="60" t="s">
        <v>1052</v>
      </c>
      <c r="B29" s="232">
        <v>0</v>
      </c>
      <c r="C29" s="102">
        <v>40000</v>
      </c>
      <c r="D29" s="245">
        <v>-1</v>
      </c>
    </row>
    <row r="30" spans="1:4" ht="18.75" customHeight="1">
      <c r="A30" s="60" t="s">
        <v>1053</v>
      </c>
      <c r="B30" s="232">
        <v>0</v>
      </c>
      <c r="C30" s="102">
        <v>40000</v>
      </c>
      <c r="D30" s="245">
        <v>-1</v>
      </c>
    </row>
    <row r="31" spans="1:4" ht="18.75" customHeight="1">
      <c r="A31" s="60" t="s">
        <v>743</v>
      </c>
      <c r="B31" s="232">
        <v>63076</v>
      </c>
      <c r="C31" s="102">
        <v>50039</v>
      </c>
      <c r="D31" s="245">
        <v>0.26053678131057767</v>
      </c>
    </row>
    <row r="32" spans="1:4" ht="18.75" customHeight="1">
      <c r="A32" s="60" t="s">
        <v>1054</v>
      </c>
      <c r="B32" s="232">
        <v>8110</v>
      </c>
      <c r="C32" s="102">
        <v>10559</v>
      </c>
      <c r="D32" s="245">
        <v>-0.23193484231461314</v>
      </c>
    </row>
    <row r="33" spans="1:4" ht="18.75" customHeight="1">
      <c r="A33" s="60" t="s">
        <v>1037</v>
      </c>
      <c r="B33" s="232">
        <v>5569</v>
      </c>
      <c r="C33" s="102">
        <v>1494</v>
      </c>
      <c r="D33" s="245">
        <v>2.7275769745649265</v>
      </c>
    </row>
    <row r="34" spans="1:4" ht="18.75" customHeight="1">
      <c r="A34" s="60" t="s">
        <v>1055</v>
      </c>
      <c r="B34" s="232">
        <v>2421</v>
      </c>
      <c r="C34" s="102">
        <v>4054</v>
      </c>
      <c r="D34" s="245">
        <v>-0.40281203749383321</v>
      </c>
    </row>
    <row r="35" spans="1:4" ht="18.75" customHeight="1">
      <c r="A35" s="60" t="s">
        <v>1056</v>
      </c>
      <c r="B35" s="232">
        <v>120</v>
      </c>
      <c r="C35" s="102">
        <v>120</v>
      </c>
      <c r="D35" s="245">
        <v>0</v>
      </c>
    </row>
    <row r="36" spans="1:4" ht="18.75" customHeight="1">
      <c r="A36" s="60" t="s">
        <v>1057</v>
      </c>
      <c r="B36" s="232">
        <v>54966</v>
      </c>
      <c r="C36" s="102">
        <v>39480</v>
      </c>
      <c r="D36" s="245">
        <v>0.39224924012158047</v>
      </c>
    </row>
    <row r="37" spans="1:4" ht="18.75" customHeight="1">
      <c r="A37" s="60" t="s">
        <v>1058</v>
      </c>
      <c r="B37" s="232">
        <v>54966</v>
      </c>
      <c r="C37" s="102">
        <v>39480</v>
      </c>
      <c r="D37" s="245">
        <v>0.39224924012158047</v>
      </c>
    </row>
    <row r="38" spans="1:4" ht="18.75" customHeight="1">
      <c r="A38" s="60" t="s">
        <v>899</v>
      </c>
      <c r="B38" s="232">
        <v>201547</v>
      </c>
      <c r="C38" s="102">
        <v>103273</v>
      </c>
      <c r="D38" s="245">
        <v>0.95159431797275174</v>
      </c>
    </row>
    <row r="39" spans="1:4" ht="18.75" customHeight="1">
      <c r="A39" s="60" t="s">
        <v>1059</v>
      </c>
      <c r="B39" s="232">
        <v>201000</v>
      </c>
      <c r="C39" s="102">
        <v>100000</v>
      </c>
      <c r="D39" s="245">
        <v>1.0099999999999998</v>
      </c>
    </row>
    <row r="40" spans="1:4" ht="18.75" customHeight="1">
      <c r="A40" s="60" t="s">
        <v>1060</v>
      </c>
      <c r="B40" s="232">
        <v>201000</v>
      </c>
      <c r="C40" s="102">
        <v>100000</v>
      </c>
      <c r="D40" s="245">
        <v>1.0099999999999998</v>
      </c>
    </row>
    <row r="41" spans="1:4" ht="18.75" customHeight="1">
      <c r="A41" s="60" t="s">
        <v>1061</v>
      </c>
      <c r="B41" s="232">
        <v>0</v>
      </c>
      <c r="C41" s="102">
        <v>17</v>
      </c>
      <c r="D41" s="245">
        <v>-1</v>
      </c>
    </row>
    <row r="42" spans="1:4" ht="18.75" customHeight="1">
      <c r="A42" s="60" t="s">
        <v>1062</v>
      </c>
      <c r="B42" s="232">
        <v>0</v>
      </c>
      <c r="C42" s="102">
        <v>17</v>
      </c>
      <c r="D42" s="245">
        <v>-1</v>
      </c>
    </row>
    <row r="43" spans="1:4" ht="18.75" customHeight="1">
      <c r="A43" s="60" t="s">
        <v>1063</v>
      </c>
      <c r="B43" s="232">
        <v>547</v>
      </c>
      <c r="C43" s="102">
        <v>3256</v>
      </c>
      <c r="D43" s="245">
        <v>-0.83200245700245701</v>
      </c>
    </row>
    <row r="44" spans="1:4" ht="18.75" customHeight="1">
      <c r="A44" s="60" t="s">
        <v>1064</v>
      </c>
      <c r="B44" s="232">
        <v>35</v>
      </c>
      <c r="C44" s="102">
        <v>1765</v>
      </c>
      <c r="D44" s="245">
        <v>-0.98016997167138808</v>
      </c>
    </row>
    <row r="45" spans="1:4" ht="18.75" customHeight="1">
      <c r="A45" s="60" t="s">
        <v>1065</v>
      </c>
      <c r="B45" s="232">
        <v>50</v>
      </c>
      <c r="C45" s="102">
        <v>1175</v>
      </c>
      <c r="D45" s="245">
        <v>-0.95744680851063835</v>
      </c>
    </row>
    <row r="46" spans="1:4" ht="18.75" customHeight="1">
      <c r="A46" s="60" t="s">
        <v>1066</v>
      </c>
      <c r="B46" s="232">
        <v>0</v>
      </c>
      <c r="C46" s="102">
        <v>125</v>
      </c>
      <c r="D46" s="245">
        <v>-1</v>
      </c>
    </row>
    <row r="47" spans="1:4" ht="18.75" customHeight="1">
      <c r="A47" s="60" t="s">
        <v>1067</v>
      </c>
      <c r="B47" s="232">
        <v>80</v>
      </c>
      <c r="C47" s="102">
        <v>121</v>
      </c>
      <c r="D47" s="245">
        <v>-0.33884297520661155</v>
      </c>
    </row>
    <row r="48" spans="1:4" ht="18.75" customHeight="1">
      <c r="A48" s="60" t="s">
        <v>1078</v>
      </c>
      <c r="B48" s="232">
        <v>107</v>
      </c>
      <c r="C48" s="102"/>
      <c r="D48" s="245"/>
    </row>
    <row r="49" spans="1:4" ht="18.75" customHeight="1">
      <c r="A49" s="60" t="s">
        <v>1068</v>
      </c>
      <c r="B49" s="232">
        <v>275</v>
      </c>
      <c r="C49" s="102">
        <v>70</v>
      </c>
      <c r="D49" s="245">
        <v>2.9285714285714284</v>
      </c>
    </row>
    <row r="50" spans="1:4" ht="18.75" customHeight="1">
      <c r="A50" s="60" t="s">
        <v>900</v>
      </c>
      <c r="B50" s="232">
        <v>23547</v>
      </c>
      <c r="C50" s="102">
        <v>17610</v>
      </c>
      <c r="D50" s="245">
        <v>0.33713798977853493</v>
      </c>
    </row>
    <row r="51" spans="1:4" ht="18.75" customHeight="1">
      <c r="A51" s="60" t="s">
        <v>1069</v>
      </c>
      <c r="B51" s="232">
        <v>23547</v>
      </c>
      <c r="C51" s="102">
        <v>17610</v>
      </c>
      <c r="D51" s="245">
        <v>0.33713798977853493</v>
      </c>
    </row>
    <row r="52" spans="1:4" ht="18.75" customHeight="1">
      <c r="A52" s="60" t="s">
        <v>1070</v>
      </c>
      <c r="B52" s="232">
        <v>23547</v>
      </c>
      <c r="C52" s="102">
        <v>12631</v>
      </c>
      <c r="D52" s="245">
        <v>0.86422294355157936</v>
      </c>
    </row>
    <row r="53" spans="1:4" ht="18.75" customHeight="1">
      <c r="A53" s="60" t="s">
        <v>1071</v>
      </c>
      <c r="B53" s="102">
        <v>0</v>
      </c>
      <c r="C53" s="102">
        <v>4979</v>
      </c>
      <c r="D53" s="245">
        <v>-1</v>
      </c>
    </row>
    <row r="54" spans="1:4" ht="18.75" customHeight="1">
      <c r="A54" s="60" t="s">
        <v>903</v>
      </c>
      <c r="B54" s="102">
        <v>0</v>
      </c>
      <c r="C54" s="102">
        <v>4</v>
      </c>
      <c r="D54" s="245">
        <v>-1</v>
      </c>
    </row>
    <row r="55" spans="1:4" ht="18.75" customHeight="1">
      <c r="A55" s="60" t="s">
        <v>1072</v>
      </c>
      <c r="B55" s="102">
        <v>0</v>
      </c>
      <c r="C55" s="102">
        <v>4</v>
      </c>
      <c r="D55" s="245">
        <v>-1</v>
      </c>
    </row>
    <row r="56" spans="1:4" ht="18.75" customHeight="1">
      <c r="A56" s="60" t="s">
        <v>1073</v>
      </c>
      <c r="B56" s="102">
        <v>0</v>
      </c>
      <c r="C56" s="102">
        <v>4</v>
      </c>
      <c r="D56" s="245">
        <v>-1</v>
      </c>
    </row>
    <row r="57" spans="1:4" ht="30.75" customHeight="1">
      <c r="A57" s="411" t="s">
        <v>239</v>
      </c>
      <c r="B57" s="411"/>
      <c r="C57" s="287"/>
      <c r="D57" s="287"/>
    </row>
  </sheetData>
  <autoFilter ref="A4:B57">
    <filterColumn colId="1"/>
  </autoFilter>
  <mergeCells count="3">
    <mergeCell ref="A2:B2"/>
    <mergeCell ref="A1:B1"/>
    <mergeCell ref="A57:B57"/>
  </mergeCells>
  <phoneticPr fontId="1" type="noConversion"/>
  <printOptions horizontalCentered="1"/>
  <pageMargins left="0.23622047244094491" right="0.23622047244094491" top="0.31496062992125984" bottom="0.31496062992125984" header="0.31496062992125984" footer="0.31496062992125984"/>
  <pageSetup paperSize="9" scale="84" fitToWidth="0" fitToHeight="0" orientation="portrait" blackAndWhite="1" errors="blank" r:id="rId1"/>
  <headerFooter alignWithMargins="0">
    <oddFooter>&amp;C&amp;P</oddFooter>
  </headerFooter>
</worksheet>
</file>

<file path=xl/worksheets/sheet23.xml><?xml version="1.0" encoding="utf-8"?>
<worksheet xmlns="http://schemas.openxmlformats.org/spreadsheetml/2006/main" xmlns:r="http://schemas.openxmlformats.org/officeDocument/2006/relationships">
  <dimension ref="A1:E16"/>
  <sheetViews>
    <sheetView showZeros="0" workbookViewId="0">
      <selection activeCell="C31" sqref="C31"/>
    </sheetView>
  </sheetViews>
  <sheetFormatPr defaultColWidth="9" defaultRowHeight="20.100000000000001" customHeight="1"/>
  <cols>
    <col min="1" max="1" width="39.25" style="10" customWidth="1"/>
    <col min="2" max="2" width="11.875" style="11" customWidth="1"/>
    <col min="3" max="3" width="40.125" style="12" customWidth="1"/>
    <col min="4" max="4" width="11.625" style="26" customWidth="1"/>
    <col min="5" max="5" width="13" style="13" customWidth="1"/>
    <col min="6" max="16384" width="9" style="13"/>
  </cols>
  <sheetData>
    <row r="1" spans="1:5" ht="20.100000000000001" customHeight="1">
      <c r="A1" s="372" t="s">
        <v>331</v>
      </c>
      <c r="B1" s="372"/>
      <c r="C1" s="372"/>
      <c r="D1" s="372"/>
    </row>
    <row r="2" spans="1:5" ht="29.25" customHeight="1">
      <c r="A2" s="374" t="s">
        <v>951</v>
      </c>
      <c r="B2" s="374"/>
      <c r="C2" s="374"/>
      <c r="D2" s="374"/>
    </row>
    <row r="3" spans="1:5" ht="20.100000000000001" customHeight="1">
      <c r="A3" s="407"/>
      <c r="B3" s="407"/>
      <c r="C3" s="407"/>
      <c r="D3" s="25" t="s">
        <v>28</v>
      </c>
    </row>
    <row r="4" spans="1:5" ht="24" customHeight="1">
      <c r="A4" s="14" t="s">
        <v>126</v>
      </c>
      <c r="B4" s="15" t="s">
        <v>33</v>
      </c>
      <c r="C4" s="14" t="s">
        <v>34</v>
      </c>
      <c r="D4" s="15" t="s">
        <v>49</v>
      </c>
    </row>
    <row r="5" spans="1:5" ht="33.75" customHeight="1">
      <c r="A5" s="111" t="s">
        <v>396</v>
      </c>
      <c r="B5" s="284">
        <v>50794</v>
      </c>
      <c r="C5" s="210" t="s">
        <v>403</v>
      </c>
      <c r="D5" s="205">
        <v>0</v>
      </c>
      <c r="E5" s="11"/>
    </row>
    <row r="6" spans="1:5" ht="33.75" customHeight="1">
      <c r="A6" s="21" t="s">
        <v>1081</v>
      </c>
      <c r="B6" s="102">
        <v>81</v>
      </c>
      <c r="C6" s="161" t="s">
        <v>175</v>
      </c>
      <c r="D6" s="102"/>
      <c r="E6" s="101"/>
    </row>
    <row r="7" spans="1:5" ht="33.75" customHeight="1">
      <c r="A7" s="21" t="s">
        <v>155</v>
      </c>
      <c r="B7" s="232">
        <v>3329</v>
      </c>
      <c r="C7" s="95" t="s">
        <v>220</v>
      </c>
      <c r="D7" s="32"/>
      <c r="E7" s="101"/>
    </row>
    <row r="8" spans="1:5" ht="33.75" customHeight="1">
      <c r="A8" s="21" t="s">
        <v>156</v>
      </c>
      <c r="B8" s="232">
        <v>8110</v>
      </c>
      <c r="C8" s="95" t="s">
        <v>185</v>
      </c>
      <c r="D8" s="32"/>
    </row>
    <row r="9" spans="1:5" ht="33.75" customHeight="1">
      <c r="A9" s="21" t="s">
        <v>180</v>
      </c>
      <c r="B9" s="232">
        <v>38727</v>
      </c>
      <c r="C9" s="95" t="s">
        <v>215</v>
      </c>
      <c r="D9" s="32"/>
    </row>
    <row r="10" spans="1:5" ht="33.75" customHeight="1">
      <c r="A10" s="21" t="s">
        <v>181</v>
      </c>
      <c r="B10" s="232"/>
      <c r="C10" s="95" t="s">
        <v>217</v>
      </c>
      <c r="D10" s="32"/>
    </row>
    <row r="11" spans="1:5" ht="33.75" customHeight="1">
      <c r="A11" s="21" t="s">
        <v>157</v>
      </c>
      <c r="B11" s="232"/>
      <c r="C11" s="95" t="s">
        <v>176</v>
      </c>
      <c r="D11" s="102"/>
    </row>
    <row r="12" spans="1:5" ht="33.75" customHeight="1">
      <c r="A12" s="21" t="s">
        <v>158</v>
      </c>
      <c r="B12" s="232"/>
      <c r="C12" s="95" t="s">
        <v>218</v>
      </c>
      <c r="D12" s="32"/>
    </row>
    <row r="13" spans="1:5" ht="33.75" customHeight="1">
      <c r="A13" s="21" t="s">
        <v>184</v>
      </c>
      <c r="B13" s="232">
        <v>547</v>
      </c>
      <c r="C13" s="95" t="s">
        <v>177</v>
      </c>
      <c r="D13" s="32"/>
    </row>
    <row r="14" spans="1:5" ht="33.75" customHeight="1">
      <c r="A14" s="99"/>
      <c r="B14" s="100"/>
      <c r="C14" s="95" t="s">
        <v>178</v>
      </c>
      <c r="D14" s="32"/>
    </row>
    <row r="15" spans="1:5" ht="33.75" customHeight="1">
      <c r="A15" s="99"/>
      <c r="B15" s="29"/>
      <c r="C15" s="95" t="s">
        <v>219</v>
      </c>
      <c r="D15" s="102"/>
    </row>
    <row r="16" spans="1:5" ht="27" customHeight="1">
      <c r="A16" s="411" t="s">
        <v>240</v>
      </c>
      <c r="B16" s="411"/>
      <c r="C16" s="411"/>
      <c r="D16" s="411"/>
    </row>
  </sheetData>
  <mergeCells count="5">
    <mergeCell ref="A16:D16"/>
    <mergeCell ref="A1:B1"/>
    <mergeCell ref="C1:D1"/>
    <mergeCell ref="A2:D2"/>
    <mergeCell ref="A3:C3"/>
  </mergeCells>
  <phoneticPr fontId="1" type="noConversion"/>
  <printOptions horizontalCentered="1"/>
  <pageMargins left="0.15748031496062992" right="0.15748031496062992" top="0.51181102362204722" bottom="0.31496062992125984" header="0.31496062992125984" footer="0.31496062992125984"/>
  <pageSetup paperSize="9" scale="85" orientation="portrait" blackAndWhite="1" errors="blank" r:id="rId1"/>
  <headerFooter alignWithMargins="0">
    <oddFooter>&amp;C&amp;P</oddFooter>
  </headerFooter>
</worksheet>
</file>

<file path=xl/worksheets/sheet24.xml><?xml version="1.0" encoding="utf-8"?>
<worksheet xmlns="http://schemas.openxmlformats.org/spreadsheetml/2006/main" xmlns:r="http://schemas.openxmlformats.org/officeDocument/2006/relationships">
  <sheetPr codeName="Sheet21"/>
  <dimension ref="A1:F24"/>
  <sheetViews>
    <sheetView showZeros="0" workbookViewId="0">
      <selection activeCell="C31" sqref="C31"/>
    </sheetView>
  </sheetViews>
  <sheetFormatPr defaultColWidth="12.75" defaultRowHeight="13.5"/>
  <cols>
    <col min="1" max="1" width="29.625" style="38" customWidth="1"/>
    <col min="2" max="2" width="13.5" style="40" customWidth="1"/>
    <col min="3" max="3" width="35.5" style="37" customWidth="1"/>
    <col min="4" max="4" width="13.5" style="36" customWidth="1"/>
    <col min="5" max="5" width="9" style="38" customWidth="1"/>
    <col min="6" max="6" width="11.25" style="38" customWidth="1"/>
    <col min="7" max="250" width="9" style="38" customWidth="1"/>
    <col min="251" max="251" width="29.625" style="38" customWidth="1"/>
    <col min="252" max="252" width="12.75" style="38"/>
    <col min="253" max="253" width="29.75" style="38" customWidth="1"/>
    <col min="254" max="254" width="17" style="38" customWidth="1"/>
    <col min="255" max="255" width="37" style="38" customWidth="1"/>
    <col min="256" max="256" width="17.375" style="38" customWidth="1"/>
    <col min="257" max="506" width="9" style="38" customWidth="1"/>
    <col min="507" max="507" width="29.625" style="38" customWidth="1"/>
    <col min="508" max="508" width="12.75" style="38"/>
    <col min="509" max="509" width="29.75" style="38" customWidth="1"/>
    <col min="510" max="510" width="17" style="38" customWidth="1"/>
    <col min="511" max="511" width="37" style="38" customWidth="1"/>
    <col min="512" max="512" width="17.375" style="38" customWidth="1"/>
    <col min="513" max="762" width="9" style="38" customWidth="1"/>
    <col min="763" max="763" width="29.625" style="38" customWidth="1"/>
    <col min="764" max="764" width="12.75" style="38"/>
    <col min="765" max="765" width="29.75" style="38" customWidth="1"/>
    <col min="766" max="766" width="17" style="38" customWidth="1"/>
    <col min="767" max="767" width="37" style="38" customWidth="1"/>
    <col min="768" max="768" width="17.375" style="38" customWidth="1"/>
    <col min="769" max="1018" width="9" style="38" customWidth="1"/>
    <col min="1019" max="1019" width="29.625" style="38" customWidth="1"/>
    <col min="1020" max="1020" width="12.75" style="38"/>
    <col min="1021" max="1021" width="29.75" style="38" customWidth="1"/>
    <col min="1022" max="1022" width="17" style="38" customWidth="1"/>
    <col min="1023" max="1023" width="37" style="38" customWidth="1"/>
    <col min="1024" max="1024" width="17.375" style="38" customWidth="1"/>
    <col min="1025" max="1274" width="9" style="38" customWidth="1"/>
    <col min="1275" max="1275" width="29.625" style="38" customWidth="1"/>
    <col min="1276" max="1276" width="12.75" style="38"/>
    <col min="1277" max="1277" width="29.75" style="38" customWidth="1"/>
    <col min="1278" max="1278" width="17" style="38" customWidth="1"/>
    <col min="1279" max="1279" width="37" style="38" customWidth="1"/>
    <col min="1280" max="1280" width="17.375" style="38" customWidth="1"/>
    <col min="1281" max="1530" width="9" style="38" customWidth="1"/>
    <col min="1531" max="1531" width="29.625" style="38" customWidth="1"/>
    <col min="1532" max="1532" width="12.75" style="38"/>
    <col min="1533" max="1533" width="29.75" style="38" customWidth="1"/>
    <col min="1534" max="1534" width="17" style="38" customWidth="1"/>
    <col min="1535" max="1535" width="37" style="38" customWidth="1"/>
    <col min="1536" max="1536" width="17.375" style="38" customWidth="1"/>
    <col min="1537" max="1786" width="9" style="38" customWidth="1"/>
    <col min="1787" max="1787" width="29.625" style="38" customWidth="1"/>
    <col min="1788" max="1788" width="12.75" style="38"/>
    <col min="1789" max="1789" width="29.75" style="38" customWidth="1"/>
    <col min="1790" max="1790" width="17" style="38" customWidth="1"/>
    <col min="1791" max="1791" width="37" style="38" customWidth="1"/>
    <col min="1792" max="1792" width="17.375" style="38" customWidth="1"/>
    <col min="1793" max="2042" width="9" style="38" customWidth="1"/>
    <col min="2043" max="2043" width="29.625" style="38" customWidth="1"/>
    <col min="2044" max="2044" width="12.75" style="38"/>
    <col min="2045" max="2045" width="29.75" style="38" customWidth="1"/>
    <col min="2046" max="2046" width="17" style="38" customWidth="1"/>
    <col min="2047" max="2047" width="37" style="38" customWidth="1"/>
    <col min="2048" max="2048" width="17.375" style="38" customWidth="1"/>
    <col min="2049" max="2298" width="9" style="38" customWidth="1"/>
    <col min="2299" max="2299" width="29.625" style="38" customWidth="1"/>
    <col min="2300" max="2300" width="12.75" style="38"/>
    <col min="2301" max="2301" width="29.75" style="38" customWidth="1"/>
    <col min="2302" max="2302" width="17" style="38" customWidth="1"/>
    <col min="2303" max="2303" width="37" style="38" customWidth="1"/>
    <col min="2304" max="2304" width="17.375" style="38" customWidth="1"/>
    <col min="2305" max="2554" width="9" style="38" customWidth="1"/>
    <col min="2555" max="2555" width="29.625" style="38" customWidth="1"/>
    <col min="2556" max="2556" width="12.75" style="38"/>
    <col min="2557" max="2557" width="29.75" style="38" customWidth="1"/>
    <col min="2558" max="2558" width="17" style="38" customWidth="1"/>
    <col min="2559" max="2559" width="37" style="38" customWidth="1"/>
    <col min="2560" max="2560" width="17.375" style="38" customWidth="1"/>
    <col min="2561" max="2810" width="9" style="38" customWidth="1"/>
    <col min="2811" max="2811" width="29.625" style="38" customWidth="1"/>
    <col min="2812" max="2812" width="12.75" style="38"/>
    <col min="2813" max="2813" width="29.75" style="38" customWidth="1"/>
    <col min="2814" max="2814" width="17" style="38" customWidth="1"/>
    <col min="2815" max="2815" width="37" style="38" customWidth="1"/>
    <col min="2816" max="2816" width="17.375" style="38" customWidth="1"/>
    <col min="2817" max="3066" width="9" style="38" customWidth="1"/>
    <col min="3067" max="3067" width="29.625" style="38" customWidth="1"/>
    <col min="3068" max="3068" width="12.75" style="38"/>
    <col min="3069" max="3069" width="29.75" style="38" customWidth="1"/>
    <col min="3070" max="3070" width="17" style="38" customWidth="1"/>
    <col min="3071" max="3071" width="37" style="38" customWidth="1"/>
    <col min="3072" max="3072" width="17.375" style="38" customWidth="1"/>
    <col min="3073" max="3322" width="9" style="38" customWidth="1"/>
    <col min="3323" max="3323" width="29.625" style="38" customWidth="1"/>
    <col min="3324" max="3324" width="12.75" style="38"/>
    <col min="3325" max="3325" width="29.75" style="38" customWidth="1"/>
    <col min="3326" max="3326" width="17" style="38" customWidth="1"/>
    <col min="3327" max="3327" width="37" style="38" customWidth="1"/>
    <col min="3328" max="3328" width="17.375" style="38" customWidth="1"/>
    <col min="3329" max="3578" width="9" style="38" customWidth="1"/>
    <col min="3579" max="3579" width="29.625" style="38" customWidth="1"/>
    <col min="3580" max="3580" width="12.75" style="38"/>
    <col min="3581" max="3581" width="29.75" style="38" customWidth="1"/>
    <col min="3582" max="3582" width="17" style="38" customWidth="1"/>
    <col min="3583" max="3583" width="37" style="38" customWidth="1"/>
    <col min="3584" max="3584" width="17.375" style="38" customWidth="1"/>
    <col min="3585" max="3834" width="9" style="38" customWidth="1"/>
    <col min="3835" max="3835" width="29.625" style="38" customWidth="1"/>
    <col min="3836" max="3836" width="12.75" style="38"/>
    <col min="3837" max="3837" width="29.75" style="38" customWidth="1"/>
    <col min="3838" max="3838" width="17" style="38" customWidth="1"/>
    <col min="3839" max="3839" width="37" style="38" customWidth="1"/>
    <col min="3840" max="3840" width="17.375" style="38" customWidth="1"/>
    <col min="3841" max="4090" width="9" style="38" customWidth="1"/>
    <col min="4091" max="4091" width="29.625" style="38" customWidth="1"/>
    <col min="4092" max="4092" width="12.75" style="38"/>
    <col min="4093" max="4093" width="29.75" style="38" customWidth="1"/>
    <col min="4094" max="4094" width="17" style="38" customWidth="1"/>
    <col min="4095" max="4095" width="37" style="38" customWidth="1"/>
    <col min="4096" max="4096" width="17.375" style="38" customWidth="1"/>
    <col min="4097" max="4346" width="9" style="38" customWidth="1"/>
    <col min="4347" max="4347" width="29.625" style="38" customWidth="1"/>
    <col min="4348" max="4348" width="12.75" style="38"/>
    <col min="4349" max="4349" width="29.75" style="38" customWidth="1"/>
    <col min="4350" max="4350" width="17" style="38" customWidth="1"/>
    <col min="4351" max="4351" width="37" style="38" customWidth="1"/>
    <col min="4352" max="4352" width="17.375" style="38" customWidth="1"/>
    <col min="4353" max="4602" width="9" style="38" customWidth="1"/>
    <col min="4603" max="4603" width="29.625" style="38" customWidth="1"/>
    <col min="4604" max="4604" width="12.75" style="38"/>
    <col min="4605" max="4605" width="29.75" style="38" customWidth="1"/>
    <col min="4606" max="4606" width="17" style="38" customWidth="1"/>
    <col min="4607" max="4607" width="37" style="38" customWidth="1"/>
    <col min="4608" max="4608" width="17.375" style="38" customWidth="1"/>
    <col min="4609" max="4858" width="9" style="38" customWidth="1"/>
    <col min="4859" max="4859" width="29.625" style="38" customWidth="1"/>
    <col min="4860" max="4860" width="12.75" style="38"/>
    <col min="4861" max="4861" width="29.75" style="38" customWidth="1"/>
    <col min="4862" max="4862" width="17" style="38" customWidth="1"/>
    <col min="4863" max="4863" width="37" style="38" customWidth="1"/>
    <col min="4864" max="4864" width="17.375" style="38" customWidth="1"/>
    <col min="4865" max="5114" width="9" style="38" customWidth="1"/>
    <col min="5115" max="5115" width="29.625" style="38" customWidth="1"/>
    <col min="5116" max="5116" width="12.75" style="38"/>
    <col min="5117" max="5117" width="29.75" style="38" customWidth="1"/>
    <col min="5118" max="5118" width="17" style="38" customWidth="1"/>
    <col min="5119" max="5119" width="37" style="38" customWidth="1"/>
    <col min="5120" max="5120" width="17.375" style="38" customWidth="1"/>
    <col min="5121" max="5370" width="9" style="38" customWidth="1"/>
    <col min="5371" max="5371" width="29.625" style="38" customWidth="1"/>
    <col min="5372" max="5372" width="12.75" style="38"/>
    <col min="5373" max="5373" width="29.75" style="38" customWidth="1"/>
    <col min="5374" max="5374" width="17" style="38" customWidth="1"/>
    <col min="5375" max="5375" width="37" style="38" customWidth="1"/>
    <col min="5376" max="5376" width="17.375" style="38" customWidth="1"/>
    <col min="5377" max="5626" width="9" style="38" customWidth="1"/>
    <col min="5627" max="5627" width="29.625" style="38" customWidth="1"/>
    <col min="5628" max="5628" width="12.75" style="38"/>
    <col min="5629" max="5629" width="29.75" style="38" customWidth="1"/>
    <col min="5630" max="5630" width="17" style="38" customWidth="1"/>
    <col min="5631" max="5631" width="37" style="38" customWidth="1"/>
    <col min="5632" max="5632" width="17.375" style="38" customWidth="1"/>
    <col min="5633" max="5882" width="9" style="38" customWidth="1"/>
    <col min="5883" max="5883" width="29.625" style="38" customWidth="1"/>
    <col min="5884" max="5884" width="12.75" style="38"/>
    <col min="5885" max="5885" width="29.75" style="38" customWidth="1"/>
    <col min="5886" max="5886" width="17" style="38" customWidth="1"/>
    <col min="5887" max="5887" width="37" style="38" customWidth="1"/>
    <col min="5888" max="5888" width="17.375" style="38" customWidth="1"/>
    <col min="5889" max="6138" width="9" style="38" customWidth="1"/>
    <col min="6139" max="6139" width="29.625" style="38" customWidth="1"/>
    <col min="6140" max="6140" width="12.75" style="38"/>
    <col min="6141" max="6141" width="29.75" style="38" customWidth="1"/>
    <col min="6142" max="6142" width="17" style="38" customWidth="1"/>
    <col min="6143" max="6143" width="37" style="38" customWidth="1"/>
    <col min="6144" max="6144" width="17.375" style="38" customWidth="1"/>
    <col min="6145" max="6394" width="9" style="38" customWidth="1"/>
    <col min="6395" max="6395" width="29.625" style="38" customWidth="1"/>
    <col min="6396" max="6396" width="12.75" style="38"/>
    <col min="6397" max="6397" width="29.75" style="38" customWidth="1"/>
    <col min="6398" max="6398" width="17" style="38" customWidth="1"/>
    <col min="6399" max="6399" width="37" style="38" customWidth="1"/>
    <col min="6400" max="6400" width="17.375" style="38" customWidth="1"/>
    <col min="6401" max="6650" width="9" style="38" customWidth="1"/>
    <col min="6651" max="6651" width="29.625" style="38" customWidth="1"/>
    <col min="6652" max="6652" width="12.75" style="38"/>
    <col min="6653" max="6653" width="29.75" style="38" customWidth="1"/>
    <col min="6654" max="6654" width="17" style="38" customWidth="1"/>
    <col min="6655" max="6655" width="37" style="38" customWidth="1"/>
    <col min="6656" max="6656" width="17.375" style="38" customWidth="1"/>
    <col min="6657" max="6906" width="9" style="38" customWidth="1"/>
    <col min="6907" max="6907" width="29.625" style="38" customWidth="1"/>
    <col min="6908" max="6908" width="12.75" style="38"/>
    <col min="6909" max="6909" width="29.75" style="38" customWidth="1"/>
    <col min="6910" max="6910" width="17" style="38" customWidth="1"/>
    <col min="6911" max="6911" width="37" style="38" customWidth="1"/>
    <col min="6912" max="6912" width="17.375" style="38" customWidth="1"/>
    <col min="6913" max="7162" width="9" style="38" customWidth="1"/>
    <col min="7163" max="7163" width="29.625" style="38" customWidth="1"/>
    <col min="7164" max="7164" width="12.75" style="38"/>
    <col min="7165" max="7165" width="29.75" style="38" customWidth="1"/>
    <col min="7166" max="7166" width="17" style="38" customWidth="1"/>
    <col min="7167" max="7167" width="37" style="38" customWidth="1"/>
    <col min="7168" max="7168" width="17.375" style="38" customWidth="1"/>
    <col min="7169" max="7418" width="9" style="38" customWidth="1"/>
    <col min="7419" max="7419" width="29.625" style="38" customWidth="1"/>
    <col min="7420" max="7420" width="12.75" style="38"/>
    <col min="7421" max="7421" width="29.75" style="38" customWidth="1"/>
    <col min="7422" max="7422" width="17" style="38" customWidth="1"/>
    <col min="7423" max="7423" width="37" style="38" customWidth="1"/>
    <col min="7424" max="7424" width="17.375" style="38" customWidth="1"/>
    <col min="7425" max="7674" width="9" style="38" customWidth="1"/>
    <col min="7675" max="7675" width="29.625" style="38" customWidth="1"/>
    <col min="7676" max="7676" width="12.75" style="38"/>
    <col min="7677" max="7677" width="29.75" style="38" customWidth="1"/>
    <col min="7678" max="7678" width="17" style="38" customWidth="1"/>
    <col min="7679" max="7679" width="37" style="38" customWidth="1"/>
    <col min="7680" max="7680" width="17.375" style="38" customWidth="1"/>
    <col min="7681" max="7930" width="9" style="38" customWidth="1"/>
    <col min="7931" max="7931" width="29.625" style="38" customWidth="1"/>
    <col min="7932" max="7932" width="12.75" style="38"/>
    <col min="7933" max="7933" width="29.75" style="38" customWidth="1"/>
    <col min="7934" max="7934" width="17" style="38" customWidth="1"/>
    <col min="7935" max="7935" width="37" style="38" customWidth="1"/>
    <col min="7936" max="7936" width="17.375" style="38" customWidth="1"/>
    <col min="7937" max="8186" width="9" style="38" customWidth="1"/>
    <col min="8187" max="8187" width="29.625" style="38" customWidth="1"/>
    <col min="8188" max="8188" width="12.75" style="38"/>
    <col min="8189" max="8189" width="29.75" style="38" customWidth="1"/>
    <col min="8190" max="8190" width="17" style="38" customWidth="1"/>
    <col min="8191" max="8191" width="37" style="38" customWidth="1"/>
    <col min="8192" max="8192" width="17.375" style="38" customWidth="1"/>
    <col min="8193" max="8442" width="9" style="38" customWidth="1"/>
    <col min="8443" max="8443" width="29.625" style="38" customWidth="1"/>
    <col min="8444" max="8444" width="12.75" style="38"/>
    <col min="8445" max="8445" width="29.75" style="38" customWidth="1"/>
    <col min="8446" max="8446" width="17" style="38" customWidth="1"/>
    <col min="8447" max="8447" width="37" style="38" customWidth="1"/>
    <col min="8448" max="8448" width="17.375" style="38" customWidth="1"/>
    <col min="8449" max="8698" width="9" style="38" customWidth="1"/>
    <col min="8699" max="8699" width="29.625" style="38" customWidth="1"/>
    <col min="8700" max="8700" width="12.75" style="38"/>
    <col min="8701" max="8701" width="29.75" style="38" customWidth="1"/>
    <col min="8702" max="8702" width="17" style="38" customWidth="1"/>
    <col min="8703" max="8703" width="37" style="38" customWidth="1"/>
    <col min="8704" max="8704" width="17.375" style="38" customWidth="1"/>
    <col min="8705" max="8954" width="9" style="38" customWidth="1"/>
    <col min="8955" max="8955" width="29.625" style="38" customWidth="1"/>
    <col min="8956" max="8956" width="12.75" style="38"/>
    <col min="8957" max="8957" width="29.75" style="38" customWidth="1"/>
    <col min="8958" max="8958" width="17" style="38" customWidth="1"/>
    <col min="8959" max="8959" width="37" style="38" customWidth="1"/>
    <col min="8960" max="8960" width="17.375" style="38" customWidth="1"/>
    <col min="8961" max="9210" width="9" style="38" customWidth="1"/>
    <col min="9211" max="9211" width="29.625" style="38" customWidth="1"/>
    <col min="9212" max="9212" width="12.75" style="38"/>
    <col min="9213" max="9213" width="29.75" style="38" customWidth="1"/>
    <col min="9214" max="9214" width="17" style="38" customWidth="1"/>
    <col min="9215" max="9215" width="37" style="38" customWidth="1"/>
    <col min="9216" max="9216" width="17.375" style="38" customWidth="1"/>
    <col min="9217" max="9466" width="9" style="38" customWidth="1"/>
    <col min="9467" max="9467" width="29.625" style="38" customWidth="1"/>
    <col min="9468" max="9468" width="12.75" style="38"/>
    <col min="9469" max="9469" width="29.75" style="38" customWidth="1"/>
    <col min="9470" max="9470" width="17" style="38" customWidth="1"/>
    <col min="9471" max="9471" width="37" style="38" customWidth="1"/>
    <col min="9472" max="9472" width="17.375" style="38" customWidth="1"/>
    <col min="9473" max="9722" width="9" style="38" customWidth="1"/>
    <col min="9723" max="9723" width="29.625" style="38" customWidth="1"/>
    <col min="9724" max="9724" width="12.75" style="38"/>
    <col min="9725" max="9725" width="29.75" style="38" customWidth="1"/>
    <col min="9726" max="9726" width="17" style="38" customWidth="1"/>
    <col min="9727" max="9727" width="37" style="38" customWidth="1"/>
    <col min="9728" max="9728" width="17.375" style="38" customWidth="1"/>
    <col min="9729" max="9978" width="9" style="38" customWidth="1"/>
    <col min="9979" max="9979" width="29.625" style="38" customWidth="1"/>
    <col min="9980" max="9980" width="12.75" style="38"/>
    <col min="9981" max="9981" width="29.75" style="38" customWidth="1"/>
    <col min="9982" max="9982" width="17" style="38" customWidth="1"/>
    <col min="9983" max="9983" width="37" style="38" customWidth="1"/>
    <col min="9984" max="9984" width="17.375" style="38" customWidth="1"/>
    <col min="9985" max="10234" width="9" style="38" customWidth="1"/>
    <col min="10235" max="10235" width="29.625" style="38" customWidth="1"/>
    <col min="10236" max="10236" width="12.75" style="38"/>
    <col min="10237" max="10237" width="29.75" style="38" customWidth="1"/>
    <col min="10238" max="10238" width="17" style="38" customWidth="1"/>
    <col min="10239" max="10239" width="37" style="38" customWidth="1"/>
    <col min="10240" max="10240" width="17.375" style="38" customWidth="1"/>
    <col min="10241" max="10490" width="9" style="38" customWidth="1"/>
    <col min="10491" max="10491" width="29.625" style="38" customWidth="1"/>
    <col min="10492" max="10492" width="12.75" style="38"/>
    <col min="10493" max="10493" width="29.75" style="38" customWidth="1"/>
    <col min="10494" max="10494" width="17" style="38" customWidth="1"/>
    <col min="10495" max="10495" width="37" style="38" customWidth="1"/>
    <col min="10496" max="10496" width="17.375" style="38" customWidth="1"/>
    <col min="10497" max="10746" width="9" style="38" customWidth="1"/>
    <col min="10747" max="10747" width="29.625" style="38" customWidth="1"/>
    <col min="10748" max="10748" width="12.75" style="38"/>
    <col min="10749" max="10749" width="29.75" style="38" customWidth="1"/>
    <col min="10750" max="10750" width="17" style="38" customWidth="1"/>
    <col min="10751" max="10751" width="37" style="38" customWidth="1"/>
    <col min="10752" max="10752" width="17.375" style="38" customWidth="1"/>
    <col min="10753" max="11002" width="9" style="38" customWidth="1"/>
    <col min="11003" max="11003" width="29.625" style="38" customWidth="1"/>
    <col min="11004" max="11004" width="12.75" style="38"/>
    <col min="11005" max="11005" width="29.75" style="38" customWidth="1"/>
    <col min="11006" max="11006" width="17" style="38" customWidth="1"/>
    <col min="11007" max="11007" width="37" style="38" customWidth="1"/>
    <col min="11008" max="11008" width="17.375" style="38" customWidth="1"/>
    <col min="11009" max="11258" width="9" style="38" customWidth="1"/>
    <col min="11259" max="11259" width="29.625" style="38" customWidth="1"/>
    <col min="11260" max="11260" width="12.75" style="38"/>
    <col min="11261" max="11261" width="29.75" style="38" customWidth="1"/>
    <col min="11262" max="11262" width="17" style="38" customWidth="1"/>
    <col min="11263" max="11263" width="37" style="38" customWidth="1"/>
    <col min="11264" max="11264" width="17.375" style="38" customWidth="1"/>
    <col min="11265" max="11514" width="9" style="38" customWidth="1"/>
    <col min="11515" max="11515" width="29.625" style="38" customWidth="1"/>
    <col min="11516" max="11516" width="12.75" style="38"/>
    <col min="11517" max="11517" width="29.75" style="38" customWidth="1"/>
    <col min="11518" max="11518" width="17" style="38" customWidth="1"/>
    <col min="11519" max="11519" width="37" style="38" customWidth="1"/>
    <col min="11520" max="11520" width="17.375" style="38" customWidth="1"/>
    <col min="11521" max="11770" width="9" style="38" customWidth="1"/>
    <col min="11771" max="11771" width="29.625" style="38" customWidth="1"/>
    <col min="11772" max="11772" width="12.75" style="38"/>
    <col min="11773" max="11773" width="29.75" style="38" customWidth="1"/>
    <col min="11774" max="11774" width="17" style="38" customWidth="1"/>
    <col min="11775" max="11775" width="37" style="38" customWidth="1"/>
    <col min="11776" max="11776" width="17.375" style="38" customWidth="1"/>
    <col min="11777" max="12026" width="9" style="38" customWidth="1"/>
    <col min="12027" max="12027" width="29.625" style="38" customWidth="1"/>
    <col min="12028" max="12028" width="12.75" style="38"/>
    <col min="12029" max="12029" width="29.75" style="38" customWidth="1"/>
    <col min="12030" max="12030" width="17" style="38" customWidth="1"/>
    <col min="12031" max="12031" width="37" style="38" customWidth="1"/>
    <col min="12032" max="12032" width="17.375" style="38" customWidth="1"/>
    <col min="12033" max="12282" width="9" style="38" customWidth="1"/>
    <col min="12283" max="12283" width="29.625" style="38" customWidth="1"/>
    <col min="12284" max="12284" width="12.75" style="38"/>
    <col min="12285" max="12285" width="29.75" style="38" customWidth="1"/>
    <col min="12286" max="12286" width="17" style="38" customWidth="1"/>
    <col min="12287" max="12287" width="37" style="38" customWidth="1"/>
    <col min="12288" max="12288" width="17.375" style="38" customWidth="1"/>
    <col min="12289" max="12538" width="9" style="38" customWidth="1"/>
    <col min="12539" max="12539" width="29.625" style="38" customWidth="1"/>
    <col min="12540" max="12540" width="12.75" style="38"/>
    <col min="12541" max="12541" width="29.75" style="38" customWidth="1"/>
    <col min="12542" max="12542" width="17" style="38" customWidth="1"/>
    <col min="12543" max="12543" width="37" style="38" customWidth="1"/>
    <col min="12544" max="12544" width="17.375" style="38" customWidth="1"/>
    <col min="12545" max="12794" width="9" style="38" customWidth="1"/>
    <col min="12795" max="12795" width="29.625" style="38" customWidth="1"/>
    <col min="12796" max="12796" width="12.75" style="38"/>
    <col min="12797" max="12797" width="29.75" style="38" customWidth="1"/>
    <col min="12798" max="12798" width="17" style="38" customWidth="1"/>
    <col min="12799" max="12799" width="37" style="38" customWidth="1"/>
    <col min="12800" max="12800" width="17.375" style="38" customWidth="1"/>
    <col min="12801" max="13050" width="9" style="38" customWidth="1"/>
    <col min="13051" max="13051" width="29.625" style="38" customWidth="1"/>
    <col min="13052" max="13052" width="12.75" style="38"/>
    <col min="13053" max="13053" width="29.75" style="38" customWidth="1"/>
    <col min="13054" max="13054" width="17" style="38" customWidth="1"/>
    <col min="13055" max="13055" width="37" style="38" customWidth="1"/>
    <col min="13056" max="13056" width="17.375" style="38" customWidth="1"/>
    <col min="13057" max="13306" width="9" style="38" customWidth="1"/>
    <col min="13307" max="13307" width="29.625" style="38" customWidth="1"/>
    <col min="13308" max="13308" width="12.75" style="38"/>
    <col min="13309" max="13309" width="29.75" style="38" customWidth="1"/>
    <col min="13310" max="13310" width="17" style="38" customWidth="1"/>
    <col min="13311" max="13311" width="37" style="38" customWidth="1"/>
    <col min="13312" max="13312" width="17.375" style="38" customWidth="1"/>
    <col min="13313" max="13562" width="9" style="38" customWidth="1"/>
    <col min="13563" max="13563" width="29.625" style="38" customWidth="1"/>
    <col min="13564" max="13564" width="12.75" style="38"/>
    <col min="13565" max="13565" width="29.75" style="38" customWidth="1"/>
    <col min="13566" max="13566" width="17" style="38" customWidth="1"/>
    <col min="13567" max="13567" width="37" style="38" customWidth="1"/>
    <col min="13568" max="13568" width="17.375" style="38" customWidth="1"/>
    <col min="13569" max="13818" width="9" style="38" customWidth="1"/>
    <col min="13819" max="13819" width="29.625" style="38" customWidth="1"/>
    <col min="13820" max="13820" width="12.75" style="38"/>
    <col min="13821" max="13821" width="29.75" style="38" customWidth="1"/>
    <col min="13822" max="13822" width="17" style="38" customWidth="1"/>
    <col min="13823" max="13823" width="37" style="38" customWidth="1"/>
    <col min="13824" max="13824" width="17.375" style="38" customWidth="1"/>
    <col min="13825" max="14074" width="9" style="38" customWidth="1"/>
    <col min="14075" max="14075" width="29.625" style="38" customWidth="1"/>
    <col min="14076" max="14076" width="12.75" style="38"/>
    <col min="14077" max="14077" width="29.75" style="38" customWidth="1"/>
    <col min="14078" max="14078" width="17" style="38" customWidth="1"/>
    <col min="14079" max="14079" width="37" style="38" customWidth="1"/>
    <col min="14080" max="14080" width="17.375" style="38" customWidth="1"/>
    <col min="14081" max="14330" width="9" style="38" customWidth="1"/>
    <col min="14331" max="14331" width="29.625" style="38" customWidth="1"/>
    <col min="14332" max="14332" width="12.75" style="38"/>
    <col min="14333" max="14333" width="29.75" style="38" customWidth="1"/>
    <col min="14334" max="14334" width="17" style="38" customWidth="1"/>
    <col min="14335" max="14335" width="37" style="38" customWidth="1"/>
    <col min="14336" max="14336" width="17.375" style="38" customWidth="1"/>
    <col min="14337" max="14586" width="9" style="38" customWidth="1"/>
    <col min="14587" max="14587" width="29.625" style="38" customWidth="1"/>
    <col min="14588" max="14588" width="12.75" style="38"/>
    <col min="14589" max="14589" width="29.75" style="38" customWidth="1"/>
    <col min="14590" max="14590" width="17" style="38" customWidth="1"/>
    <col min="14591" max="14591" width="37" style="38" customWidth="1"/>
    <col min="14592" max="14592" width="17.375" style="38" customWidth="1"/>
    <col min="14593" max="14842" width="9" style="38" customWidth="1"/>
    <col min="14843" max="14843" width="29.625" style="38" customWidth="1"/>
    <col min="14844" max="14844" width="12.75" style="38"/>
    <col min="14845" max="14845" width="29.75" style="38" customWidth="1"/>
    <col min="14846" max="14846" width="17" style="38" customWidth="1"/>
    <col min="14847" max="14847" width="37" style="38" customWidth="1"/>
    <col min="14848" max="14848" width="17.375" style="38" customWidth="1"/>
    <col min="14849" max="15098" width="9" style="38" customWidth="1"/>
    <col min="15099" max="15099" width="29.625" style="38" customWidth="1"/>
    <col min="15100" max="15100" width="12.75" style="38"/>
    <col min="15101" max="15101" width="29.75" style="38" customWidth="1"/>
    <col min="15102" max="15102" width="17" style="38" customWidth="1"/>
    <col min="15103" max="15103" width="37" style="38" customWidth="1"/>
    <col min="15104" max="15104" width="17.375" style="38" customWidth="1"/>
    <col min="15105" max="15354" width="9" style="38" customWidth="1"/>
    <col min="15355" max="15355" width="29.625" style="38" customWidth="1"/>
    <col min="15356" max="15356" width="12.75" style="38"/>
    <col min="15357" max="15357" width="29.75" style="38" customWidth="1"/>
    <col min="15358" max="15358" width="17" style="38" customWidth="1"/>
    <col min="15359" max="15359" width="37" style="38" customWidth="1"/>
    <col min="15360" max="15360" width="17.375" style="38" customWidth="1"/>
    <col min="15361" max="15610" width="9" style="38" customWidth="1"/>
    <col min="15611" max="15611" width="29.625" style="38" customWidth="1"/>
    <col min="15612" max="15612" width="12.75" style="38"/>
    <col min="15613" max="15613" width="29.75" style="38" customWidth="1"/>
    <col min="15614" max="15614" width="17" style="38" customWidth="1"/>
    <col min="15615" max="15615" width="37" style="38" customWidth="1"/>
    <col min="15616" max="15616" width="17.375" style="38" customWidth="1"/>
    <col min="15617" max="15866" width="9" style="38" customWidth="1"/>
    <col min="15867" max="15867" width="29.625" style="38" customWidth="1"/>
    <col min="15868" max="15868" width="12.75" style="38"/>
    <col min="15869" max="15869" width="29.75" style="38" customWidth="1"/>
    <col min="15870" max="15870" width="17" style="38" customWidth="1"/>
    <col min="15871" max="15871" width="37" style="38" customWidth="1"/>
    <col min="15872" max="15872" width="17.375" style="38" customWidth="1"/>
    <col min="15873" max="16122" width="9" style="38" customWidth="1"/>
    <col min="16123" max="16123" width="29.625" style="38" customWidth="1"/>
    <col min="16124" max="16124" width="12.75" style="38"/>
    <col min="16125" max="16125" width="29.75" style="38" customWidth="1"/>
    <col min="16126" max="16126" width="17" style="38" customWidth="1"/>
    <col min="16127" max="16127" width="37" style="38" customWidth="1"/>
    <col min="16128" max="16128" width="17.375" style="38" customWidth="1"/>
    <col min="16129" max="16378" width="9" style="38" customWidth="1"/>
    <col min="16379" max="16379" width="29.625" style="38" customWidth="1"/>
    <col min="16380" max="16384" width="12.75" style="38"/>
  </cols>
  <sheetData>
    <row r="1" spans="1:6" ht="18.75">
      <c r="A1" s="385" t="s">
        <v>332</v>
      </c>
      <c r="B1" s="385"/>
      <c r="C1" s="183"/>
      <c r="D1" s="184"/>
    </row>
    <row r="2" spans="1:6" ht="30" customHeight="1">
      <c r="A2" s="383" t="s">
        <v>952</v>
      </c>
      <c r="B2" s="383"/>
      <c r="C2" s="383"/>
      <c r="D2" s="383"/>
    </row>
    <row r="3" spans="1:6" s="39" customFormat="1" ht="21.95" customHeight="1">
      <c r="A3" s="211"/>
      <c r="B3" s="212"/>
      <c r="C3" s="213"/>
      <c r="D3" s="214" t="s">
        <v>28</v>
      </c>
    </row>
    <row r="4" spans="1:6" s="39" customFormat="1" ht="24" customHeight="1">
      <c r="A4" s="164" t="s">
        <v>38</v>
      </c>
      <c r="B4" s="164" t="s">
        <v>88</v>
      </c>
      <c r="C4" s="164" t="s">
        <v>34</v>
      </c>
      <c r="D4" s="215" t="s">
        <v>25</v>
      </c>
    </row>
    <row r="5" spans="1:6" s="39" customFormat="1" ht="24" customHeight="1">
      <c r="A5" s="164" t="s">
        <v>35</v>
      </c>
      <c r="B5" s="254">
        <v>11724</v>
      </c>
      <c r="C5" s="164" t="s">
        <v>225</v>
      </c>
      <c r="D5" s="254">
        <v>11724</v>
      </c>
    </row>
    <row r="6" spans="1:6" s="39" customFormat="1" ht="24" customHeight="1">
      <c r="A6" s="167" t="s">
        <v>36</v>
      </c>
      <c r="B6" s="232">
        <v>10000</v>
      </c>
      <c r="C6" s="168" t="s">
        <v>226</v>
      </c>
      <c r="D6" s="232">
        <v>1724</v>
      </c>
    </row>
    <row r="7" spans="1:6" s="39" customFormat="1" ht="20.100000000000001" customHeight="1">
      <c r="A7" s="153" t="s">
        <v>82</v>
      </c>
      <c r="B7" s="232"/>
      <c r="C7" s="153" t="s">
        <v>65</v>
      </c>
      <c r="D7" s="232">
        <v>1724</v>
      </c>
      <c r="E7" s="50"/>
    </row>
    <row r="8" spans="1:6" s="39" customFormat="1" ht="20.100000000000001" customHeight="1">
      <c r="A8" s="153" t="s">
        <v>83</v>
      </c>
      <c r="B8" s="232">
        <v>10000</v>
      </c>
      <c r="C8" s="174" t="s">
        <v>227</v>
      </c>
      <c r="D8" s="232">
        <v>1724</v>
      </c>
      <c r="E8" s="50"/>
    </row>
    <row r="9" spans="1:6" s="39" customFormat="1" ht="20.100000000000001" customHeight="1">
      <c r="A9" s="153"/>
      <c r="B9" s="232"/>
      <c r="C9" s="174" t="s">
        <v>228</v>
      </c>
      <c r="D9" s="232"/>
    </row>
    <row r="10" spans="1:6" s="39" customFormat="1" ht="20.100000000000001" customHeight="1">
      <c r="A10" s="153"/>
      <c r="B10" s="232"/>
      <c r="C10" s="153" t="s">
        <v>229</v>
      </c>
      <c r="D10" s="232">
        <v>0</v>
      </c>
    </row>
    <row r="11" spans="1:6" s="39" customFormat="1" ht="20.100000000000001" customHeight="1">
      <c r="A11" s="216"/>
      <c r="B11" s="232"/>
      <c r="C11" s="174" t="s">
        <v>230</v>
      </c>
      <c r="D11" s="232"/>
      <c r="E11" s="50"/>
      <c r="F11" s="47"/>
    </row>
    <row r="12" spans="1:6" s="39" customFormat="1" ht="20.100000000000001" customHeight="1">
      <c r="A12" s="217"/>
      <c r="B12" s="232"/>
      <c r="C12" s="174" t="s">
        <v>231</v>
      </c>
      <c r="D12" s="232"/>
      <c r="F12" s="47"/>
    </row>
    <row r="13" spans="1:6" s="39" customFormat="1" ht="20.100000000000001" customHeight="1">
      <c r="A13" s="218"/>
      <c r="B13" s="232"/>
      <c r="C13" s="153" t="s">
        <v>232</v>
      </c>
      <c r="D13" s="232">
        <v>0</v>
      </c>
      <c r="F13" s="47"/>
    </row>
    <row r="14" spans="1:6" s="39" customFormat="1" ht="20.100000000000001" customHeight="1">
      <c r="A14" s="219"/>
      <c r="B14" s="232"/>
      <c r="C14" s="174" t="s">
        <v>233</v>
      </c>
      <c r="D14" s="232"/>
      <c r="F14" s="47"/>
    </row>
    <row r="15" spans="1:6" s="39" customFormat="1" ht="20.100000000000001" customHeight="1">
      <c r="A15" s="220"/>
      <c r="B15" s="232"/>
      <c r="C15" s="174" t="s">
        <v>234</v>
      </c>
      <c r="D15" s="232"/>
    </row>
    <row r="16" spans="1:6" s="39" customFormat="1" ht="20.100000000000001" customHeight="1">
      <c r="A16" s="221"/>
      <c r="B16" s="232"/>
      <c r="C16" s="153" t="s">
        <v>235</v>
      </c>
      <c r="D16" s="232">
        <v>0</v>
      </c>
    </row>
    <row r="17" spans="1:5" s="39" customFormat="1" ht="20.100000000000001" customHeight="1">
      <c r="A17" s="221"/>
      <c r="B17" s="232"/>
      <c r="C17" s="174" t="s">
        <v>84</v>
      </c>
      <c r="D17" s="232"/>
    </row>
    <row r="18" spans="1:5" s="39" customFormat="1" ht="20.100000000000001" customHeight="1">
      <c r="A18" s="206" t="s">
        <v>26</v>
      </c>
      <c r="B18" s="254">
        <v>1724</v>
      </c>
      <c r="C18" s="206" t="s">
        <v>236</v>
      </c>
      <c r="D18" s="254">
        <v>10000</v>
      </c>
      <c r="E18" s="48"/>
    </row>
    <row r="19" spans="1:5" s="39" customFormat="1" ht="20.100000000000001" customHeight="1">
      <c r="A19" s="153" t="s">
        <v>941</v>
      </c>
      <c r="B19" s="232"/>
      <c r="C19" s="153" t="s">
        <v>955</v>
      </c>
      <c r="D19" s="232">
        <v>10000</v>
      </c>
      <c r="E19" s="48"/>
    </row>
    <row r="20" spans="1:5" s="39" customFormat="1" ht="20.100000000000001" customHeight="1">
      <c r="A20" s="153" t="s">
        <v>953</v>
      </c>
      <c r="B20" s="232">
        <v>1724</v>
      </c>
      <c r="C20" s="153" t="s">
        <v>956</v>
      </c>
      <c r="D20" s="232"/>
      <c r="E20" s="48"/>
    </row>
    <row r="21" spans="1:5" s="39" customFormat="1" ht="20.100000000000001" customHeight="1">
      <c r="A21" s="153"/>
      <c r="B21" s="232"/>
      <c r="C21" s="153" t="s">
        <v>954</v>
      </c>
      <c r="D21" s="232"/>
    </row>
    <row r="22" spans="1:5" ht="35.1" customHeight="1">
      <c r="A22" s="412" t="s">
        <v>241</v>
      </c>
      <c r="B22" s="412"/>
      <c r="C22" s="412"/>
      <c r="D22" s="412"/>
    </row>
    <row r="23" spans="1:5" ht="22.15" customHeight="1"/>
    <row r="24" spans="1:5" ht="22.15" customHeight="1"/>
  </sheetData>
  <mergeCells count="3">
    <mergeCell ref="A2:D2"/>
    <mergeCell ref="A22:D22"/>
    <mergeCell ref="A1:B1"/>
  </mergeCells>
  <phoneticPr fontId="1" type="noConversion"/>
  <printOptions horizontalCentered="1"/>
  <pageMargins left="0.23622047244094491" right="0.23622047244094491" top="0.51181102362204722" bottom="0.31496062992125984" header="0.31496062992125984" footer="0.31496062992125984"/>
  <pageSetup paperSize="9" orientation="portrait" blackAndWhite="1" errors="blank" r:id="rId1"/>
  <headerFooter alignWithMargins="0">
    <oddFooter>&amp;C&amp;P</oddFooter>
  </headerFooter>
</worksheet>
</file>

<file path=xl/worksheets/sheet25.xml><?xml version="1.0" encoding="utf-8"?>
<worksheet xmlns="http://schemas.openxmlformats.org/spreadsheetml/2006/main" xmlns:r="http://schemas.openxmlformats.org/officeDocument/2006/relationships">
  <dimension ref="A1:F8"/>
  <sheetViews>
    <sheetView workbookViewId="0">
      <pane ySplit="4" topLeftCell="A5" activePane="bottomLeft" state="frozen"/>
      <selection activeCell="C31" sqref="C31"/>
      <selection pane="bottomLeft" activeCell="C31" sqref="C31"/>
    </sheetView>
  </sheetViews>
  <sheetFormatPr defaultColWidth="10" defaultRowHeight="13.5"/>
  <cols>
    <col min="1" max="1" width="5.875" style="129" customWidth="1"/>
    <col min="2" max="2" width="27.375" style="129" customWidth="1"/>
    <col min="3" max="3" width="16.375" style="129" customWidth="1"/>
    <col min="4" max="4" width="14.25" style="129" customWidth="1"/>
    <col min="5" max="5" width="12.5" style="129" customWidth="1"/>
    <col min="6" max="6" width="15.5" style="129" customWidth="1"/>
    <col min="7" max="7" width="9.75" style="129" customWidth="1"/>
    <col min="8" max="16384" width="10" style="129"/>
  </cols>
  <sheetData>
    <row r="1" spans="1:6" s="132" customFormat="1" ht="19.5" customHeight="1">
      <c r="A1" s="372" t="s">
        <v>333</v>
      </c>
      <c r="B1" s="372"/>
    </row>
    <row r="2" spans="1:6" s="131" customFormat="1" ht="28.7" customHeight="1">
      <c r="A2" s="413" t="s">
        <v>1025</v>
      </c>
      <c r="B2" s="413"/>
      <c r="C2" s="413"/>
      <c r="D2" s="413"/>
      <c r="E2" s="413"/>
      <c r="F2" s="413"/>
    </row>
    <row r="3" spans="1:6" ht="27" customHeight="1">
      <c r="A3" s="414" t="s">
        <v>259</v>
      </c>
      <c r="B3" s="414"/>
      <c r="C3" s="414"/>
      <c r="D3" s="414"/>
      <c r="E3" s="414"/>
      <c r="F3" s="414"/>
    </row>
    <row r="4" spans="1:6" ht="62.25" customHeight="1">
      <c r="A4" s="130" t="s">
        <v>292</v>
      </c>
      <c r="B4" s="130" t="s">
        <v>291</v>
      </c>
      <c r="C4" s="130" t="s">
        <v>290</v>
      </c>
      <c r="D4" s="130" t="s">
        <v>289</v>
      </c>
      <c r="E4" s="130" t="s">
        <v>288</v>
      </c>
      <c r="F4" s="130" t="s">
        <v>287</v>
      </c>
    </row>
    <row r="5" spans="1:6" ht="62.25" customHeight="1">
      <c r="A5" s="319">
        <v>1</v>
      </c>
      <c r="B5" s="319" t="s">
        <v>1154</v>
      </c>
      <c r="C5" s="320" t="s">
        <v>1155</v>
      </c>
      <c r="D5" s="321"/>
      <c r="E5" s="319" t="s">
        <v>1211</v>
      </c>
      <c r="F5" s="301">
        <v>6.0713999999999997</v>
      </c>
    </row>
    <row r="6" spans="1:6" ht="62.25" customHeight="1">
      <c r="A6" s="319">
        <v>2</v>
      </c>
      <c r="B6" s="319" t="s">
        <v>1156</v>
      </c>
      <c r="C6" s="320" t="s">
        <v>1157</v>
      </c>
      <c r="D6" s="321"/>
      <c r="E6" s="319" t="s">
        <v>1211</v>
      </c>
      <c r="F6" s="301">
        <v>6.7100999999999997</v>
      </c>
    </row>
    <row r="7" spans="1:6" ht="62.25" customHeight="1">
      <c r="A7" s="319">
        <v>3</v>
      </c>
      <c r="B7" s="319" t="s">
        <v>1158</v>
      </c>
      <c r="C7" s="320" t="s">
        <v>1155</v>
      </c>
      <c r="D7" s="321"/>
      <c r="E7" s="319" t="s">
        <v>1211</v>
      </c>
      <c r="F7" s="301">
        <v>7.3185000000000002</v>
      </c>
    </row>
    <row r="8" spans="1:6" ht="33" customHeight="1">
      <c r="A8" s="415" t="s">
        <v>286</v>
      </c>
      <c r="B8" s="415"/>
      <c r="C8" s="415"/>
      <c r="D8" s="415"/>
      <c r="E8" s="415"/>
      <c r="F8" s="415"/>
    </row>
  </sheetData>
  <mergeCells count="4">
    <mergeCell ref="A2:F2"/>
    <mergeCell ref="A3:F3"/>
    <mergeCell ref="A8:F8"/>
    <mergeCell ref="A1:B1"/>
  </mergeCells>
  <phoneticPr fontId="1" type="noConversion"/>
  <printOptions horizontalCentered="1"/>
  <pageMargins left="0.39370078740157483" right="0.39370078740157483" top="0.51181102362204722" bottom="0.39370078740157483" header="0" footer="0"/>
  <pageSetup paperSize="9" orientation="portrait" r:id="rId1"/>
  <headerFooter>
    <oddFooter>&amp;C&amp;P</oddFooter>
  </headerFooter>
</worksheet>
</file>

<file path=xl/worksheets/sheet26.xml><?xml version="1.0" encoding="utf-8"?>
<worksheet xmlns="http://schemas.openxmlformats.org/spreadsheetml/2006/main" xmlns:r="http://schemas.openxmlformats.org/officeDocument/2006/relationships">
  <dimension ref="A1:G11"/>
  <sheetViews>
    <sheetView workbookViewId="0">
      <pane ySplit="6" topLeftCell="A7" activePane="bottomLeft" state="frozen"/>
      <selection activeCell="C31" sqref="C31"/>
      <selection pane="bottomLeft" activeCell="C31" sqref="C31"/>
    </sheetView>
  </sheetViews>
  <sheetFormatPr defaultColWidth="10" defaultRowHeight="13.5"/>
  <cols>
    <col min="1" max="1" width="26.125" style="117" customWidth="1"/>
    <col min="2" max="7" width="11.375" style="117" customWidth="1"/>
    <col min="8" max="9" width="9.75" style="117" customWidth="1"/>
    <col min="10" max="16384" width="10" style="117"/>
  </cols>
  <sheetData>
    <row r="1" spans="1:7" s="123" customFormat="1" ht="27.2" customHeight="1">
      <c r="A1" s="372" t="s">
        <v>1030</v>
      </c>
      <c r="B1" s="372"/>
    </row>
    <row r="2" spans="1:7" s="122" customFormat="1" ht="28.7" customHeight="1">
      <c r="A2" s="417" t="s">
        <v>1027</v>
      </c>
      <c r="B2" s="417"/>
      <c r="C2" s="417"/>
      <c r="D2" s="417"/>
      <c r="E2" s="417"/>
      <c r="F2" s="417"/>
      <c r="G2" s="417"/>
    </row>
    <row r="3" spans="1:7" ht="21.75" customHeight="1">
      <c r="A3" s="121"/>
      <c r="B3" s="121"/>
      <c r="G3" s="120" t="s">
        <v>259</v>
      </c>
    </row>
    <row r="4" spans="1:7" ht="39.75" customHeight="1">
      <c r="A4" s="418" t="s">
        <v>258</v>
      </c>
      <c r="B4" s="418" t="s">
        <v>257</v>
      </c>
      <c r="C4" s="418"/>
      <c r="D4" s="418"/>
      <c r="E4" s="418" t="s">
        <v>1239</v>
      </c>
      <c r="F4" s="418"/>
      <c r="G4" s="418"/>
    </row>
    <row r="5" spans="1:7" ht="39.75" customHeight="1">
      <c r="A5" s="418"/>
      <c r="B5" s="119"/>
      <c r="C5" s="276" t="s">
        <v>256</v>
      </c>
      <c r="D5" s="276" t="s">
        <v>255</v>
      </c>
      <c r="E5" s="119"/>
      <c r="F5" s="276" t="s">
        <v>256</v>
      </c>
      <c r="G5" s="276" t="s">
        <v>255</v>
      </c>
    </row>
    <row r="6" spans="1:7" ht="39.75" customHeight="1">
      <c r="A6" s="276" t="s">
        <v>254</v>
      </c>
      <c r="B6" s="276" t="s">
        <v>253</v>
      </c>
      <c r="C6" s="276" t="s">
        <v>252</v>
      </c>
      <c r="D6" s="276" t="s">
        <v>251</v>
      </c>
      <c r="E6" s="276" t="s">
        <v>250</v>
      </c>
      <c r="F6" s="276" t="s">
        <v>249</v>
      </c>
      <c r="G6" s="276" t="s">
        <v>248</v>
      </c>
    </row>
    <row r="7" spans="1:7" ht="39.75" customHeight="1">
      <c r="A7" s="118" t="s">
        <v>125</v>
      </c>
      <c r="B7" s="301">
        <v>139.19999999999999</v>
      </c>
      <c r="C7" s="301">
        <v>72.599999999999994</v>
      </c>
      <c r="D7" s="301">
        <v>66.599999999999994</v>
      </c>
      <c r="E7" s="301">
        <v>138.46</v>
      </c>
      <c r="F7" s="301">
        <v>71.88</v>
      </c>
      <c r="G7" s="301">
        <v>66.58</v>
      </c>
    </row>
    <row r="8" spans="1:7" ht="18.75" customHeight="1">
      <c r="A8" s="416" t="s">
        <v>1259</v>
      </c>
      <c r="B8" s="416"/>
      <c r="C8" s="416"/>
      <c r="D8" s="416"/>
      <c r="E8" s="416"/>
      <c r="F8" s="416"/>
      <c r="G8" s="416"/>
    </row>
    <row r="9" spans="1:7" ht="19.5" customHeight="1">
      <c r="A9" s="416" t="s">
        <v>338</v>
      </c>
      <c r="B9" s="416"/>
      <c r="C9" s="416"/>
      <c r="D9" s="416"/>
      <c r="E9" s="416"/>
      <c r="F9" s="416"/>
      <c r="G9" s="416"/>
    </row>
    <row r="11" spans="1:7">
      <c r="B11" s="335"/>
      <c r="C11" s="335"/>
      <c r="D11" s="335"/>
      <c r="E11" s="335"/>
      <c r="F11" s="335"/>
      <c r="G11" s="335"/>
    </row>
  </sheetData>
  <mergeCells count="7">
    <mergeCell ref="A1:B1"/>
    <mergeCell ref="A9:G9"/>
    <mergeCell ref="A2:G2"/>
    <mergeCell ref="A4:A5"/>
    <mergeCell ref="B4:D4"/>
    <mergeCell ref="E4:G4"/>
    <mergeCell ref="A8:G8"/>
  </mergeCells>
  <phoneticPr fontId="1" type="noConversion"/>
  <printOptions horizontalCentered="1"/>
  <pageMargins left="0.39370078740157483" right="0.39370078740157483" top="0.39370078740157483" bottom="0.39370078740157483" header="0" footer="0"/>
  <pageSetup paperSize="9" orientation="portrait" r:id="rId1"/>
  <headerFooter>
    <oddFooter>&amp;C&amp;P</oddFooter>
  </headerFooter>
</worksheet>
</file>

<file path=xl/worksheets/sheet27.xml><?xml version="1.0" encoding="utf-8"?>
<worksheet xmlns="http://schemas.openxmlformats.org/spreadsheetml/2006/main" xmlns:r="http://schemas.openxmlformats.org/officeDocument/2006/relationships">
  <dimension ref="A1:E14"/>
  <sheetViews>
    <sheetView workbookViewId="0">
      <selection activeCell="C31" sqref="C31"/>
    </sheetView>
  </sheetViews>
  <sheetFormatPr defaultColWidth="10" defaultRowHeight="13.5"/>
  <cols>
    <col min="1" max="1" width="54.75" style="117" customWidth="1"/>
    <col min="2" max="3" width="16" style="117" customWidth="1"/>
    <col min="4" max="4" width="10" style="117"/>
    <col min="5" max="5" width="12.75" style="117" bestFit="1" customWidth="1"/>
    <col min="6" max="16384" width="10" style="117"/>
  </cols>
  <sheetData>
    <row r="1" spans="1:5" s="222" customFormat="1" ht="26.25" customHeight="1">
      <c r="A1" s="223" t="s">
        <v>334</v>
      </c>
    </row>
    <row r="2" spans="1:5" s="122" customFormat="1" ht="28.7" customHeight="1">
      <c r="A2" s="417" t="s">
        <v>1028</v>
      </c>
      <c r="B2" s="417"/>
      <c r="C2" s="417"/>
    </row>
    <row r="3" spans="1:5" ht="14.25" customHeight="1">
      <c r="A3" s="121"/>
      <c r="B3" s="121"/>
      <c r="C3" s="120" t="s">
        <v>259</v>
      </c>
    </row>
    <row r="4" spans="1:5" ht="46.5" customHeight="1">
      <c r="A4" s="124" t="s">
        <v>262</v>
      </c>
      <c r="B4" s="124" t="s">
        <v>261</v>
      </c>
      <c r="C4" s="124" t="s">
        <v>260</v>
      </c>
    </row>
    <row r="5" spans="1:5" ht="56.25" customHeight="1">
      <c r="A5" s="322" t="s">
        <v>1212</v>
      </c>
      <c r="B5" s="323"/>
      <c r="C5" s="301">
        <v>68.527041999999994</v>
      </c>
      <c r="E5" s="334"/>
    </row>
    <row r="6" spans="1:5" ht="56.25" customHeight="1">
      <c r="A6" s="322" t="s">
        <v>1213</v>
      </c>
      <c r="B6" s="323"/>
      <c r="C6" s="301">
        <v>72.599999999999994</v>
      </c>
      <c r="E6" s="334"/>
    </row>
    <row r="7" spans="1:5" ht="56.25" customHeight="1">
      <c r="A7" s="322" t="s">
        <v>1214</v>
      </c>
      <c r="B7" s="323"/>
      <c r="C7" s="301">
        <f>C8+C9</f>
        <v>7.3444669899999999</v>
      </c>
      <c r="E7" s="334"/>
    </row>
    <row r="8" spans="1:5" ht="56.25" customHeight="1">
      <c r="A8" s="322" t="s">
        <v>1215</v>
      </c>
      <c r="B8" s="323"/>
      <c r="C8" s="301">
        <v>0.17446698999999999</v>
      </c>
      <c r="E8" s="334"/>
    </row>
    <row r="9" spans="1:5" ht="56.25" customHeight="1">
      <c r="A9" s="322" t="s">
        <v>1216</v>
      </c>
      <c r="B9" s="323"/>
      <c r="C9" s="301">
        <v>7.17</v>
      </c>
      <c r="E9" s="334"/>
    </row>
    <row r="10" spans="1:5" ht="56.25" customHeight="1">
      <c r="A10" s="322" t="s">
        <v>1217</v>
      </c>
      <c r="B10" s="323"/>
      <c r="C10" s="301">
        <f>3.87+0.12543856</f>
        <v>3.9954385600000002</v>
      </c>
      <c r="E10" s="334"/>
    </row>
    <row r="11" spans="1:5" ht="56.25" customHeight="1">
      <c r="A11" s="322" t="s">
        <v>1258</v>
      </c>
      <c r="B11" s="323"/>
      <c r="C11" s="301">
        <f>C5+C7-C10</f>
        <v>71.876070429999999</v>
      </c>
      <c r="E11" s="334"/>
    </row>
    <row r="12" spans="1:5" ht="56.25" customHeight="1">
      <c r="A12" s="322" t="s">
        <v>1218</v>
      </c>
      <c r="B12" s="323"/>
      <c r="C12" s="301"/>
    </row>
    <row r="13" spans="1:5" ht="56.25" customHeight="1">
      <c r="A13" s="322" t="s">
        <v>1219</v>
      </c>
      <c r="B13" s="323"/>
      <c r="C13" s="301"/>
    </row>
    <row r="14" spans="1:5" ht="38.25" customHeight="1">
      <c r="A14" s="416" t="s">
        <v>339</v>
      </c>
      <c r="B14" s="416"/>
      <c r="C14" s="416"/>
    </row>
  </sheetData>
  <mergeCells count="2">
    <mergeCell ref="A2:C2"/>
    <mergeCell ref="A14:C14"/>
  </mergeCells>
  <phoneticPr fontId="1" type="noConversion"/>
  <printOptions horizontalCentered="1"/>
  <pageMargins left="0.39370078740157483" right="0.16" top="0.51181102362204722" bottom="0.39370078740157483" header="0" footer="0"/>
  <pageSetup paperSize="9" orientation="portrait" r:id="rId1"/>
  <headerFooter>
    <oddFooter>&amp;C&amp;P</oddFooter>
  </headerFooter>
</worksheet>
</file>

<file path=xl/worksheets/sheet28.xml><?xml version="1.0" encoding="utf-8"?>
<worksheet xmlns="http://schemas.openxmlformats.org/spreadsheetml/2006/main" xmlns:r="http://schemas.openxmlformats.org/officeDocument/2006/relationships">
  <dimension ref="A1:E12"/>
  <sheetViews>
    <sheetView topLeftCell="A4" workbookViewId="0">
      <selection activeCell="C31" sqref="C31"/>
    </sheetView>
  </sheetViews>
  <sheetFormatPr defaultColWidth="10" defaultRowHeight="13.5"/>
  <cols>
    <col min="1" max="1" width="49" style="117" customWidth="1"/>
    <col min="2" max="3" width="19.5" style="117" customWidth="1"/>
    <col min="4" max="4" width="9.75" style="117" customWidth="1"/>
    <col min="5" max="16384" width="10" style="117"/>
  </cols>
  <sheetData>
    <row r="1" spans="1:5" s="123" customFormat="1" ht="18" customHeight="1">
      <c r="A1" s="223" t="s">
        <v>305</v>
      </c>
    </row>
    <row r="2" spans="1:5" s="122" customFormat="1" ht="48" customHeight="1">
      <c r="A2" s="417" t="s">
        <v>1026</v>
      </c>
      <c r="B2" s="417"/>
      <c r="C2" s="417"/>
    </row>
    <row r="3" spans="1:5" ht="33" customHeight="1">
      <c r="A3" s="121"/>
      <c r="B3" s="121"/>
      <c r="C3" s="120" t="s">
        <v>259</v>
      </c>
    </row>
    <row r="4" spans="1:5" ht="66.75" customHeight="1">
      <c r="A4" s="124" t="s">
        <v>262</v>
      </c>
      <c r="B4" s="124" t="s">
        <v>261</v>
      </c>
      <c r="C4" s="124" t="s">
        <v>260</v>
      </c>
    </row>
    <row r="5" spans="1:5" ht="58.5" customHeight="1">
      <c r="A5" s="322" t="s">
        <v>1220</v>
      </c>
      <c r="B5" s="323"/>
      <c r="C5" s="301">
        <v>46.58</v>
      </c>
      <c r="E5" s="333"/>
    </row>
    <row r="6" spans="1:5" ht="58.5" customHeight="1">
      <c r="A6" s="322" t="s">
        <v>1221</v>
      </c>
      <c r="B6" s="323"/>
      <c r="C6" s="301">
        <v>66.599999999999994</v>
      </c>
      <c r="E6" s="333"/>
    </row>
    <row r="7" spans="1:5" ht="58.5" customHeight="1">
      <c r="A7" s="322" t="s">
        <v>1222</v>
      </c>
      <c r="B7" s="323"/>
      <c r="C7" s="301">
        <v>27</v>
      </c>
      <c r="E7" s="333"/>
    </row>
    <row r="8" spans="1:5" ht="58.5" customHeight="1">
      <c r="A8" s="322" t="s">
        <v>1223</v>
      </c>
      <c r="B8" s="323"/>
      <c r="C8" s="301">
        <v>7</v>
      </c>
      <c r="E8" s="333"/>
    </row>
    <row r="9" spans="1:5" ht="58.5" customHeight="1">
      <c r="A9" s="322" t="s">
        <v>1257</v>
      </c>
      <c r="B9" s="323"/>
      <c r="C9" s="301">
        <v>66.58</v>
      </c>
      <c r="E9" s="333"/>
    </row>
    <row r="10" spans="1:5" ht="58.5" customHeight="1">
      <c r="A10" s="322" t="s">
        <v>1224</v>
      </c>
      <c r="B10" s="323"/>
      <c r="C10" s="301"/>
    </row>
    <row r="11" spans="1:5" ht="58.5" customHeight="1">
      <c r="A11" s="322" t="s">
        <v>1225</v>
      </c>
      <c r="B11" s="323"/>
      <c r="C11" s="301"/>
    </row>
    <row r="12" spans="1:5" ht="33" customHeight="1">
      <c r="A12" s="416" t="s">
        <v>340</v>
      </c>
      <c r="B12" s="416"/>
      <c r="C12" s="416"/>
    </row>
  </sheetData>
  <mergeCells count="2">
    <mergeCell ref="A2:C2"/>
    <mergeCell ref="A12:C12"/>
  </mergeCells>
  <phoneticPr fontId="1" type="noConversion"/>
  <printOptions horizontalCentered="1"/>
  <pageMargins left="0.39370078740157483" right="0.39370078740157483" top="0.51181102362204722" bottom="0.39370078740157483" header="0" footer="0"/>
  <pageSetup paperSize="9" orientation="portrait" r:id="rId1"/>
  <headerFooter>
    <oddFooter>&amp;C&amp;P</oddFooter>
  </headerFooter>
</worksheet>
</file>

<file path=xl/worksheets/sheet29.xml><?xml version="1.0" encoding="utf-8"?>
<worksheet xmlns="http://schemas.openxmlformats.org/spreadsheetml/2006/main" xmlns:r="http://schemas.openxmlformats.org/officeDocument/2006/relationships">
  <dimension ref="A1:E26"/>
  <sheetViews>
    <sheetView workbookViewId="0">
      <pane ySplit="4" topLeftCell="A16" activePane="bottomLeft" state="frozen"/>
      <selection activeCell="C31" sqref="C31"/>
      <selection pane="bottomLeft" activeCell="C31" sqref="C31"/>
    </sheetView>
  </sheetViews>
  <sheetFormatPr defaultColWidth="10" defaultRowHeight="13.5"/>
  <cols>
    <col min="1" max="1" width="33.375" style="117" customWidth="1"/>
    <col min="2" max="2" width="16.75" style="117" customWidth="1"/>
    <col min="3" max="3" width="34.125" style="117" customWidth="1"/>
    <col min="4" max="4" width="9.75" style="117" customWidth="1"/>
    <col min="5" max="16384" width="10" style="117"/>
  </cols>
  <sheetData>
    <row r="1" spans="1:5" s="123" customFormat="1" ht="24" customHeight="1">
      <c r="A1" s="224" t="s">
        <v>335</v>
      </c>
    </row>
    <row r="2" spans="1:5" s="122" customFormat="1" ht="28.7" customHeight="1">
      <c r="A2" s="417" t="s">
        <v>961</v>
      </c>
      <c r="B2" s="417"/>
      <c r="C2" s="417"/>
    </row>
    <row r="3" spans="1:5" ht="14.25" customHeight="1">
      <c r="C3" s="120" t="s">
        <v>259</v>
      </c>
    </row>
    <row r="4" spans="1:5" ht="28.5" customHeight="1">
      <c r="A4" s="124" t="s">
        <v>262</v>
      </c>
      <c r="B4" s="124" t="s">
        <v>283</v>
      </c>
      <c r="C4" s="124" t="s">
        <v>960</v>
      </c>
    </row>
    <row r="5" spans="1:5" ht="28.5" customHeight="1">
      <c r="A5" s="324" t="s">
        <v>1159</v>
      </c>
      <c r="B5" s="325" t="s">
        <v>282</v>
      </c>
      <c r="C5" s="301">
        <f>SUM(C6,C8)</f>
        <v>34.17</v>
      </c>
      <c r="E5" s="334"/>
    </row>
    <row r="6" spans="1:5" ht="28.5" customHeight="1">
      <c r="A6" s="324" t="s">
        <v>266</v>
      </c>
      <c r="B6" s="325" t="s">
        <v>252</v>
      </c>
      <c r="C6" s="301">
        <v>7.17</v>
      </c>
      <c r="E6" s="334"/>
    </row>
    <row r="7" spans="1:5" ht="28.5" customHeight="1">
      <c r="A7" s="324" t="s">
        <v>280</v>
      </c>
      <c r="B7" s="325" t="s">
        <v>251</v>
      </c>
      <c r="C7" s="301">
        <v>3.87</v>
      </c>
      <c r="E7" s="334"/>
    </row>
    <row r="8" spans="1:5" ht="28.5" customHeight="1">
      <c r="A8" s="324" t="s">
        <v>264</v>
      </c>
      <c r="B8" s="325" t="s">
        <v>281</v>
      </c>
      <c r="C8" s="301">
        <v>27</v>
      </c>
      <c r="E8" s="334"/>
    </row>
    <row r="9" spans="1:5" ht="28.5" customHeight="1">
      <c r="A9" s="324" t="s">
        <v>280</v>
      </c>
      <c r="B9" s="325" t="s">
        <v>249</v>
      </c>
      <c r="C9" s="301">
        <v>7</v>
      </c>
      <c r="E9" s="334"/>
    </row>
    <row r="10" spans="1:5" ht="28.5" customHeight="1">
      <c r="A10" s="324" t="s">
        <v>1226</v>
      </c>
      <c r="B10" s="325" t="s">
        <v>279</v>
      </c>
      <c r="C10" s="301">
        <v>10.87</v>
      </c>
      <c r="E10" s="334"/>
    </row>
    <row r="11" spans="1:5" ht="28.5" customHeight="1">
      <c r="A11" s="324" t="s">
        <v>266</v>
      </c>
      <c r="B11" s="325" t="s">
        <v>278</v>
      </c>
      <c r="C11" s="301">
        <v>3.87</v>
      </c>
      <c r="E11" s="334"/>
    </row>
    <row r="12" spans="1:5" ht="28.5" customHeight="1">
      <c r="A12" s="324" t="s">
        <v>264</v>
      </c>
      <c r="B12" s="325" t="s">
        <v>277</v>
      </c>
      <c r="C12" s="301">
        <v>7</v>
      </c>
      <c r="E12" s="334"/>
    </row>
    <row r="13" spans="1:5" ht="28.5" customHeight="1">
      <c r="A13" s="324" t="s">
        <v>1227</v>
      </c>
      <c r="B13" s="325" t="s">
        <v>276</v>
      </c>
      <c r="C13" s="301">
        <f>C14+C15</f>
        <v>4.0445089999999997</v>
      </c>
      <c r="E13" s="334"/>
    </row>
    <row r="14" spans="1:5" ht="28.5" customHeight="1">
      <c r="A14" s="324" t="s">
        <v>266</v>
      </c>
      <c r="B14" s="325" t="s">
        <v>275</v>
      </c>
      <c r="C14" s="301">
        <v>2.2835369999999999</v>
      </c>
      <c r="E14" s="334"/>
    </row>
    <row r="15" spans="1:5" ht="28.5" customHeight="1">
      <c r="A15" s="324" t="s">
        <v>264</v>
      </c>
      <c r="B15" s="325" t="s">
        <v>274</v>
      </c>
      <c r="C15" s="301">
        <v>1.760972</v>
      </c>
      <c r="E15" s="334"/>
    </row>
    <row r="16" spans="1:5" ht="28.5" customHeight="1">
      <c r="A16" s="324" t="s">
        <v>1228</v>
      </c>
      <c r="B16" s="325" t="s">
        <v>273</v>
      </c>
      <c r="C16" s="301">
        <f>C17+C20</f>
        <v>11.35</v>
      </c>
      <c r="E16" s="334"/>
    </row>
    <row r="17" spans="1:5" ht="28.5" customHeight="1">
      <c r="A17" s="324" t="s">
        <v>266</v>
      </c>
      <c r="B17" s="325" t="s">
        <v>272</v>
      </c>
      <c r="C17" s="301">
        <v>7.06</v>
      </c>
      <c r="E17" s="334"/>
    </row>
    <row r="18" spans="1:5" ht="28.5" customHeight="1">
      <c r="A18" s="324" t="s">
        <v>269</v>
      </c>
      <c r="B18" s="325"/>
      <c r="C18" s="301">
        <v>7.06</v>
      </c>
      <c r="E18" s="334"/>
    </row>
    <row r="19" spans="1:5" ht="28.5" customHeight="1">
      <c r="A19" s="324" t="s">
        <v>1229</v>
      </c>
      <c r="B19" s="325" t="s">
        <v>271</v>
      </c>
      <c r="C19" s="301">
        <v>0</v>
      </c>
      <c r="E19" s="334"/>
    </row>
    <row r="20" spans="1:5" ht="28.5" customHeight="1">
      <c r="A20" s="324" t="s">
        <v>264</v>
      </c>
      <c r="B20" s="325" t="s">
        <v>270</v>
      </c>
      <c r="C20" s="301">
        <v>4.29</v>
      </c>
      <c r="E20" s="334"/>
    </row>
    <row r="21" spans="1:5" ht="28.5" customHeight="1">
      <c r="A21" s="324" t="s">
        <v>269</v>
      </c>
      <c r="B21" s="325"/>
      <c r="C21" s="301">
        <v>4.29</v>
      </c>
      <c r="E21" s="334"/>
    </row>
    <row r="22" spans="1:5" ht="28.5" customHeight="1">
      <c r="A22" s="324" t="s">
        <v>1230</v>
      </c>
      <c r="B22" s="325" t="s">
        <v>268</v>
      </c>
      <c r="C22" s="301">
        <v>0</v>
      </c>
      <c r="E22" s="334"/>
    </row>
    <row r="23" spans="1:5" ht="28.5" customHeight="1">
      <c r="A23" s="324" t="s">
        <v>1231</v>
      </c>
      <c r="B23" s="325" t="s">
        <v>267</v>
      </c>
      <c r="C23" s="301">
        <f>C24+C25</f>
        <v>4.7176709999999993</v>
      </c>
      <c r="E23" s="334"/>
    </row>
    <row r="24" spans="1:5" ht="28.5" customHeight="1">
      <c r="A24" s="324" t="s">
        <v>266</v>
      </c>
      <c r="B24" s="325" t="s">
        <v>265</v>
      </c>
      <c r="C24" s="301">
        <v>2.3633489999999999</v>
      </c>
      <c r="E24" s="334"/>
    </row>
    <row r="25" spans="1:5" ht="28.5" customHeight="1">
      <c r="A25" s="324" t="s">
        <v>264</v>
      </c>
      <c r="B25" s="325" t="s">
        <v>263</v>
      </c>
      <c r="C25" s="301">
        <v>2.3543219999999998</v>
      </c>
      <c r="E25" s="334"/>
    </row>
    <row r="26" spans="1:5" ht="43.5" customHeight="1">
      <c r="A26" s="416" t="s">
        <v>1260</v>
      </c>
      <c r="B26" s="416"/>
      <c r="C26" s="416"/>
    </row>
  </sheetData>
  <mergeCells count="2">
    <mergeCell ref="A2:C2"/>
    <mergeCell ref="A26:C26"/>
  </mergeCells>
  <phoneticPr fontId="1" type="noConversion"/>
  <printOptions horizontalCentered="1"/>
  <pageMargins left="0.39370078740157483" right="0.39370078740157483" top="0.51181102362204722" bottom="0.39370078740157483" header="0" footer="0"/>
  <pageSetup paperSize="9" orientation="portrait" r:id="rId1"/>
  <headerFooter>
    <oddFooter>&amp;C&amp;P</oddFooter>
  </headerFooter>
</worksheet>
</file>

<file path=xl/worksheets/sheet3.xml><?xml version="1.0" encoding="utf-8"?>
<worksheet xmlns="http://schemas.openxmlformats.org/spreadsheetml/2006/main" xmlns:r="http://schemas.openxmlformats.org/officeDocument/2006/relationships">
  <sheetPr codeName="Sheet1">
    <pageSetUpPr autoPageBreaks="0"/>
  </sheetPr>
  <dimension ref="A1:E26"/>
  <sheetViews>
    <sheetView showZeros="0" workbookViewId="0">
      <selection activeCell="C31" sqref="C31"/>
    </sheetView>
  </sheetViews>
  <sheetFormatPr defaultRowHeight="20.45" customHeight="1"/>
  <cols>
    <col min="1" max="1" width="44.25" style="63" customWidth="1"/>
    <col min="2" max="2" width="23.375" style="64" customWidth="1"/>
    <col min="3" max="3" width="23.375" style="65" customWidth="1"/>
    <col min="4" max="4" width="9" style="66"/>
    <col min="5" max="16384" width="9" style="63"/>
  </cols>
  <sheetData>
    <row r="1" spans="1:5" s="34" customFormat="1" ht="27.75" customHeight="1">
      <c r="A1" s="72" t="s">
        <v>189</v>
      </c>
      <c r="B1" s="72"/>
      <c r="C1" s="72"/>
      <c r="D1" s="49"/>
    </row>
    <row r="2" spans="1:5" s="66" customFormat="1" ht="24.75">
      <c r="A2" s="368" t="s">
        <v>357</v>
      </c>
      <c r="B2" s="368"/>
      <c r="C2" s="368"/>
    </row>
    <row r="3" spans="1:5" s="66" customFormat="1" ht="23.25" customHeight="1">
      <c r="A3" s="63"/>
      <c r="B3" s="67"/>
      <c r="C3" s="108" t="s">
        <v>190</v>
      </c>
    </row>
    <row r="4" spans="1:5" s="66" customFormat="1" ht="23.25" customHeight="1">
      <c r="A4" s="76" t="s">
        <v>191</v>
      </c>
      <c r="B4" s="79" t="s">
        <v>192</v>
      </c>
      <c r="C4" s="78" t="s">
        <v>193</v>
      </c>
    </row>
    <row r="5" spans="1:5" s="66" customFormat="1" ht="23.25" customHeight="1">
      <c r="A5" s="74" t="s">
        <v>194</v>
      </c>
      <c r="B5" s="256">
        <v>544449</v>
      </c>
      <c r="C5" s="239">
        <v>1.0053243789770461E-2</v>
      </c>
    </row>
    <row r="6" spans="1:5" s="66" customFormat="1" ht="23.25" customHeight="1">
      <c r="A6" s="75" t="s">
        <v>195</v>
      </c>
      <c r="B6" s="256">
        <v>429019</v>
      </c>
      <c r="C6" s="239">
        <v>2.7944967845196844E-2</v>
      </c>
    </row>
    <row r="7" spans="1:5" s="66" customFormat="1" ht="23.25" customHeight="1">
      <c r="A7" s="80" t="s">
        <v>196</v>
      </c>
      <c r="B7" s="236">
        <v>132511</v>
      </c>
      <c r="C7" s="253">
        <v>0.10735893836074339</v>
      </c>
      <c r="E7" s="112"/>
    </row>
    <row r="8" spans="1:5" s="66" customFormat="1" ht="23.25" customHeight="1">
      <c r="A8" s="80" t="s">
        <v>127</v>
      </c>
      <c r="B8" s="236">
        <v>85154</v>
      </c>
      <c r="C8" s="253">
        <v>2.5704649482052533E-2</v>
      </c>
    </row>
    <row r="9" spans="1:5" s="66" customFormat="1" ht="23.25" customHeight="1">
      <c r="A9" s="80" t="s">
        <v>128</v>
      </c>
      <c r="B9" s="236">
        <v>8933</v>
      </c>
      <c r="C9" s="253">
        <v>-0.30118125635609794</v>
      </c>
    </row>
    <row r="10" spans="1:5" s="66" customFormat="1" ht="23.25" customHeight="1">
      <c r="A10" s="80" t="s">
        <v>129</v>
      </c>
      <c r="B10" s="236">
        <v>30573</v>
      </c>
      <c r="C10" s="253">
        <v>-9.9867510672751347E-2</v>
      </c>
    </row>
    <row r="11" spans="1:5" s="66" customFormat="1" ht="23.25" customHeight="1">
      <c r="A11" s="80" t="s">
        <v>130</v>
      </c>
      <c r="B11" s="236">
        <v>51584</v>
      </c>
      <c r="C11" s="253">
        <v>9.5201698513800448E-2</v>
      </c>
    </row>
    <row r="12" spans="1:5" s="66" customFormat="1" ht="23.25" customHeight="1">
      <c r="A12" s="80" t="s">
        <v>131</v>
      </c>
      <c r="B12" s="236">
        <v>16120</v>
      </c>
      <c r="C12" s="253">
        <v>8.639978433751172E-2</v>
      </c>
    </row>
    <row r="13" spans="1:5" s="66" customFormat="1" ht="23.25" customHeight="1">
      <c r="A13" s="80" t="s">
        <v>132</v>
      </c>
      <c r="B13" s="236">
        <v>8532</v>
      </c>
      <c r="C13" s="253">
        <v>-8.9628681177976954E-2</v>
      </c>
    </row>
    <row r="14" spans="1:5" s="66" customFormat="1" ht="23.25" customHeight="1">
      <c r="A14" s="80" t="s">
        <v>133</v>
      </c>
      <c r="B14" s="236">
        <v>30468</v>
      </c>
      <c r="C14" s="253">
        <v>-5.6922648342464521E-2</v>
      </c>
    </row>
    <row r="15" spans="1:5" s="66" customFormat="1" ht="23.25" customHeight="1">
      <c r="A15" s="80" t="s">
        <v>134</v>
      </c>
      <c r="B15" s="236">
        <v>13636</v>
      </c>
      <c r="C15" s="253">
        <v>0.96286166690657837</v>
      </c>
    </row>
    <row r="16" spans="1:5" s="66" customFormat="1" ht="23.25" customHeight="1">
      <c r="A16" s="80" t="s">
        <v>197</v>
      </c>
      <c r="B16" s="236">
        <v>0</v>
      </c>
      <c r="C16" s="253"/>
    </row>
    <row r="17" spans="1:3" s="66" customFormat="1" ht="23.25" customHeight="1">
      <c r="A17" s="80" t="s">
        <v>135</v>
      </c>
      <c r="B17" s="236">
        <v>15161</v>
      </c>
      <c r="C17" s="253">
        <v>-0.29068026574342665</v>
      </c>
    </row>
    <row r="18" spans="1:3" s="66" customFormat="1" ht="23.25" customHeight="1">
      <c r="A18" s="80" t="s">
        <v>198</v>
      </c>
      <c r="B18" s="236">
        <v>34220</v>
      </c>
      <c r="C18" s="253">
        <v>-7.6557243939218145E-3</v>
      </c>
    </row>
    <row r="19" spans="1:3" s="66" customFormat="1" ht="23.25" customHeight="1">
      <c r="A19" s="80" t="s">
        <v>199</v>
      </c>
      <c r="B19" s="236">
        <v>456</v>
      </c>
      <c r="C19" s="253">
        <v>-0.11969111969111967</v>
      </c>
    </row>
    <row r="20" spans="1:3" s="66" customFormat="1" ht="23.25" customHeight="1">
      <c r="A20" s="80" t="s">
        <v>223</v>
      </c>
      <c r="B20" s="236">
        <v>1388</v>
      </c>
      <c r="C20" s="253">
        <v>0.41056910569105698</v>
      </c>
    </row>
    <row r="21" spans="1:3" s="66" customFormat="1" ht="23.25" customHeight="1">
      <c r="A21" s="80" t="s">
        <v>1191</v>
      </c>
      <c r="B21" s="236">
        <v>283</v>
      </c>
      <c r="C21" s="253"/>
    </row>
    <row r="22" spans="1:3" s="66" customFormat="1" ht="23.25" customHeight="1">
      <c r="A22" s="75" t="s">
        <v>200</v>
      </c>
      <c r="B22" s="256">
        <v>115430</v>
      </c>
      <c r="C22" s="239">
        <v>-5.1317454838338494E-2</v>
      </c>
    </row>
    <row r="23" spans="1:3" s="66" customFormat="1" ht="23.25" customHeight="1">
      <c r="A23" s="74" t="s">
        <v>201</v>
      </c>
      <c r="B23" s="256">
        <v>668471</v>
      </c>
      <c r="C23" s="239">
        <v>0.30040326894906899</v>
      </c>
    </row>
    <row r="24" spans="1:3" s="66" customFormat="1" ht="23.25" customHeight="1">
      <c r="A24" s="81" t="s">
        <v>202</v>
      </c>
      <c r="B24" s="236">
        <v>579236</v>
      </c>
      <c r="C24" s="253">
        <v>0.29309047722163561</v>
      </c>
    </row>
    <row r="25" spans="1:3" s="66" customFormat="1" ht="20.45" customHeight="1">
      <c r="A25" s="75" t="s">
        <v>203</v>
      </c>
      <c r="B25" s="256">
        <v>13325</v>
      </c>
      <c r="C25" s="239">
        <v>-8.9975256804375459E-4</v>
      </c>
    </row>
    <row r="26" spans="1:3" ht="24.75" customHeight="1">
      <c r="A26" s="369" t="s">
        <v>1252</v>
      </c>
      <c r="B26" s="370"/>
      <c r="C26" s="370"/>
    </row>
  </sheetData>
  <mergeCells count="2">
    <mergeCell ref="A2:C2"/>
    <mergeCell ref="A26:C26"/>
  </mergeCells>
  <phoneticPr fontId="1" type="noConversion"/>
  <printOptions horizontalCentered="1"/>
  <pageMargins left="0.23622047244094491" right="0.23622047244094491" top="0.51181102362204722" bottom="0.31496062992125984" header="0.31496062992125984" footer="0.31496062992125984"/>
  <pageSetup paperSize="9" orientation="portrait" blackAndWhite="1" errors="blank" r:id="rId1"/>
  <headerFooter alignWithMargins="0">
    <oddFooter>&amp;C&amp;P</oddFooter>
  </headerFooter>
</worksheet>
</file>

<file path=xl/worksheets/sheet30.xml><?xml version="1.0" encoding="utf-8"?>
<worksheet xmlns="http://schemas.openxmlformats.org/spreadsheetml/2006/main" xmlns:r="http://schemas.openxmlformats.org/officeDocument/2006/relationships">
  <dimension ref="A1:C11"/>
  <sheetViews>
    <sheetView topLeftCell="A10" workbookViewId="0">
      <selection activeCell="C31" sqref="C31"/>
    </sheetView>
  </sheetViews>
  <sheetFormatPr defaultColWidth="10" defaultRowHeight="13.5"/>
  <cols>
    <col min="1" max="1" width="35" style="125" customWidth="1"/>
    <col min="2" max="2" width="15.125" style="125" customWidth="1"/>
    <col min="3" max="3" width="30.25" style="260" customWidth="1"/>
    <col min="4" max="4" width="9.75" style="125" customWidth="1"/>
    <col min="5" max="16384" width="10" style="125"/>
  </cols>
  <sheetData>
    <row r="1" spans="1:3" s="127" customFormat="1" ht="21" customHeight="1">
      <c r="A1" s="225" t="s">
        <v>1031</v>
      </c>
      <c r="B1" s="128"/>
      <c r="C1" s="259"/>
    </row>
    <row r="2" spans="1:3" s="126" customFormat="1" ht="28.7" customHeight="1">
      <c r="A2" s="421" t="s">
        <v>962</v>
      </c>
      <c r="B2" s="421"/>
      <c r="C2" s="421"/>
    </row>
    <row r="3" spans="1:3" ht="23.25" customHeight="1">
      <c r="A3" s="419" t="s">
        <v>259</v>
      </c>
      <c r="B3" s="419"/>
      <c r="C3" s="419"/>
    </row>
    <row r="4" spans="1:3" ht="57.75" customHeight="1">
      <c r="A4" s="327" t="s">
        <v>285</v>
      </c>
      <c r="B4" s="327" t="s">
        <v>1240</v>
      </c>
      <c r="C4" s="327" t="s">
        <v>1241</v>
      </c>
    </row>
    <row r="5" spans="1:3" ht="57.75" customHeight="1">
      <c r="A5" s="328" t="s">
        <v>1242</v>
      </c>
      <c r="B5" s="329" t="s">
        <v>1243</v>
      </c>
      <c r="C5" s="301">
        <f>SUM(C6:C7)</f>
        <v>139.19999999999999</v>
      </c>
    </row>
    <row r="6" spans="1:3" ht="57.75" customHeight="1">
      <c r="A6" s="328" t="s">
        <v>284</v>
      </c>
      <c r="B6" s="329" t="s">
        <v>1244</v>
      </c>
      <c r="C6" s="301">
        <v>72.599999999999994</v>
      </c>
    </row>
    <row r="7" spans="1:3" ht="57.75" customHeight="1">
      <c r="A7" s="328" t="s">
        <v>1245</v>
      </c>
      <c r="B7" s="329" t="s">
        <v>1246</v>
      </c>
      <c r="C7" s="301">
        <v>66.599999999999994</v>
      </c>
    </row>
    <row r="8" spans="1:3" ht="57.75" customHeight="1">
      <c r="A8" s="328" t="s">
        <v>1247</v>
      </c>
      <c r="B8" s="329" t="s">
        <v>1248</v>
      </c>
      <c r="C8" s="301">
        <f>SUM(C9:C10)</f>
        <v>20.100000000000001</v>
      </c>
    </row>
    <row r="9" spans="1:3" ht="57.75" customHeight="1">
      <c r="A9" s="328" t="s">
        <v>284</v>
      </c>
      <c r="B9" s="329" t="s">
        <v>1249</v>
      </c>
      <c r="C9" s="301">
        <v>0</v>
      </c>
    </row>
    <row r="10" spans="1:3" ht="57.75" customHeight="1">
      <c r="A10" s="328" t="s">
        <v>1245</v>
      </c>
      <c r="B10" s="329" t="s">
        <v>1250</v>
      </c>
      <c r="C10" s="301">
        <v>20.100000000000001</v>
      </c>
    </row>
    <row r="11" spans="1:3" ht="41.45" customHeight="1">
      <c r="A11" s="420" t="s">
        <v>1251</v>
      </c>
      <c r="B11" s="420"/>
      <c r="C11" s="420"/>
    </row>
  </sheetData>
  <mergeCells count="3">
    <mergeCell ref="A3:C3"/>
    <mergeCell ref="A11:C11"/>
    <mergeCell ref="A2:C2"/>
  </mergeCells>
  <phoneticPr fontId="1" type="noConversion"/>
  <printOptions horizontalCentered="1"/>
  <pageMargins left="0.39370078740157483" right="0.39370078740157483" top="0.39370078740157483" bottom="0.39370078740157483" header="0" footer="0"/>
  <pageSetup paperSize="9" orientation="portrait" r:id="rId1"/>
  <headerFooter>
    <oddFooter>&amp;C&amp;P</oddFooter>
  </headerFooter>
</worksheet>
</file>

<file path=xl/worksheets/sheet31.xml><?xml version="1.0" encoding="utf-8"?>
<worksheet xmlns="http://schemas.openxmlformats.org/spreadsheetml/2006/main" xmlns:r="http://schemas.openxmlformats.org/officeDocument/2006/relationships">
  <dimension ref="A1:D19"/>
  <sheetViews>
    <sheetView workbookViewId="0">
      <selection activeCell="A31" sqref="A31"/>
    </sheetView>
  </sheetViews>
  <sheetFormatPr defaultRowHeight="13.5"/>
  <cols>
    <col min="1" max="1" width="22.875" customWidth="1"/>
    <col min="2" max="2" width="17.25" customWidth="1"/>
    <col min="3" max="3" width="22.875" customWidth="1"/>
    <col min="4" max="4" width="17.25" customWidth="1"/>
  </cols>
  <sheetData>
    <row r="1" spans="1:4" ht="18.75">
      <c r="A1" s="372" t="s">
        <v>1304</v>
      </c>
      <c r="B1" s="372"/>
      <c r="C1" s="39"/>
      <c r="D1" s="39"/>
    </row>
    <row r="2" spans="1:4" ht="24">
      <c r="A2" s="374" t="s">
        <v>1303</v>
      </c>
      <c r="B2" s="374"/>
      <c r="C2" s="374"/>
      <c r="D2" s="374"/>
    </row>
    <row r="3" spans="1:4" ht="18.75">
      <c r="A3" s="422"/>
      <c r="B3" s="422"/>
      <c r="C3" s="346"/>
      <c r="D3" s="347" t="s">
        <v>1295</v>
      </c>
    </row>
    <row r="4" spans="1:4" ht="18.75">
      <c r="A4" s="31" t="s">
        <v>1296</v>
      </c>
      <c r="B4" s="30" t="s">
        <v>1297</v>
      </c>
      <c r="C4" s="31" t="s">
        <v>1298</v>
      </c>
      <c r="D4" s="30" t="s">
        <v>1297</v>
      </c>
    </row>
    <row r="5" spans="1:4" ht="18.75">
      <c r="A5" s="348" t="s">
        <v>1299</v>
      </c>
      <c r="B5" s="349">
        <f>B6</f>
        <v>0</v>
      </c>
      <c r="C5" s="348" t="s">
        <v>1299</v>
      </c>
      <c r="D5" s="349">
        <f>B6</f>
        <v>0</v>
      </c>
    </row>
    <row r="6" spans="1:4" ht="18.75">
      <c r="A6" s="350" t="s">
        <v>1300</v>
      </c>
      <c r="B6" s="349">
        <f>B7+B11+B14+B15+B16</f>
        <v>0</v>
      </c>
      <c r="C6" s="350" t="s">
        <v>1301</v>
      </c>
      <c r="D6" s="349">
        <f>D7+D11+D14+D15+D16</f>
        <v>0</v>
      </c>
    </row>
    <row r="7" spans="1:4">
      <c r="A7" s="351"/>
      <c r="B7" s="352"/>
      <c r="C7" s="351"/>
      <c r="D7" s="352"/>
    </row>
    <row r="8" spans="1:4">
      <c r="A8" s="353"/>
      <c r="B8" s="352"/>
      <c r="C8" s="353"/>
      <c r="D8" s="352"/>
    </row>
    <row r="9" spans="1:4">
      <c r="A9" s="353"/>
      <c r="B9" s="352"/>
      <c r="C9" s="353"/>
      <c r="D9" s="352"/>
    </row>
    <row r="10" spans="1:4">
      <c r="A10" s="353"/>
      <c r="B10" s="352"/>
      <c r="C10" s="353"/>
      <c r="D10" s="352"/>
    </row>
    <row r="11" spans="1:4">
      <c r="A11" s="351"/>
      <c r="B11" s="352"/>
      <c r="C11" s="351"/>
      <c r="D11" s="352"/>
    </row>
    <row r="12" spans="1:4">
      <c r="A12" s="353"/>
      <c r="B12" s="352"/>
      <c r="C12" s="353"/>
      <c r="D12" s="352"/>
    </row>
    <row r="13" spans="1:4">
      <c r="A13" s="353"/>
      <c r="B13" s="352"/>
      <c r="C13" s="353"/>
      <c r="D13" s="352"/>
    </row>
    <row r="14" spans="1:4">
      <c r="A14" s="351"/>
      <c r="B14" s="352"/>
      <c r="C14" s="351"/>
      <c r="D14" s="352"/>
    </row>
    <row r="15" spans="1:4">
      <c r="A15" s="351"/>
      <c r="B15" s="352"/>
      <c r="C15" s="351"/>
      <c r="D15" s="352"/>
    </row>
    <row r="16" spans="1:4">
      <c r="A16" s="351"/>
      <c r="B16" s="352"/>
      <c r="C16" s="351"/>
      <c r="D16" s="352"/>
    </row>
    <row r="17" spans="1:4">
      <c r="A17" s="352"/>
      <c r="B17" s="354"/>
      <c r="C17" s="355"/>
      <c r="D17" s="356"/>
    </row>
    <row r="18" spans="1:4" ht="18.75">
      <c r="A18" s="357"/>
      <c r="B18" s="358"/>
      <c r="C18" s="359" t="s">
        <v>1302</v>
      </c>
      <c r="D18" s="349">
        <f>D5-D6</f>
        <v>0</v>
      </c>
    </row>
    <row r="19" spans="1:4" ht="21" customHeight="1">
      <c r="A19" t="s">
        <v>1306</v>
      </c>
    </row>
  </sheetData>
  <mergeCells count="3">
    <mergeCell ref="A1:B1"/>
    <mergeCell ref="A2:D2"/>
    <mergeCell ref="A3:B3"/>
  </mergeCells>
  <phoneticPr fontId="1" type="noConversion"/>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sheetPr codeName="Sheet2">
    <pageSetUpPr autoPageBreaks="0"/>
  </sheetPr>
  <dimension ref="A1:O38"/>
  <sheetViews>
    <sheetView showZeros="0" workbookViewId="0">
      <selection activeCell="A14" sqref="A14"/>
    </sheetView>
  </sheetViews>
  <sheetFormatPr defaultRowHeight="20.45" customHeight="1"/>
  <cols>
    <col min="1" max="1" width="38.375" style="63" customWidth="1"/>
    <col min="2" max="2" width="24.125" style="70" customWidth="1"/>
    <col min="3" max="3" width="24.125" style="71" customWidth="1"/>
    <col min="4" max="4" width="9" style="66"/>
    <col min="5" max="5" width="9" style="63"/>
    <col min="6" max="6" width="15.625" style="63" customWidth="1"/>
    <col min="7" max="16384" width="9" style="63"/>
  </cols>
  <sheetData>
    <row r="1" spans="1:15" s="4" customFormat="1" ht="27.75" customHeight="1">
      <c r="A1" s="72" t="s">
        <v>204</v>
      </c>
      <c r="B1" s="72"/>
      <c r="C1" s="72"/>
      <c r="D1" s="20"/>
      <c r="E1" s="20"/>
      <c r="F1" s="20"/>
      <c r="G1" s="20"/>
      <c r="H1" s="20"/>
      <c r="I1" s="20"/>
      <c r="J1" s="20"/>
      <c r="K1" s="20"/>
      <c r="L1" s="20"/>
      <c r="M1" s="20"/>
      <c r="N1" s="20"/>
      <c r="O1" s="20"/>
    </row>
    <row r="2" spans="1:15" s="66" customFormat="1" ht="24.75">
      <c r="A2" s="368" t="s">
        <v>358</v>
      </c>
      <c r="B2" s="368"/>
      <c r="C2" s="368"/>
    </row>
    <row r="3" spans="1:15" s="66" customFormat="1" ht="20.45" customHeight="1">
      <c r="A3" s="63"/>
      <c r="B3" s="68"/>
      <c r="C3" s="330" t="s">
        <v>1236</v>
      </c>
    </row>
    <row r="4" spans="1:15" s="66" customFormat="1" ht="23.25" customHeight="1">
      <c r="A4" s="76" t="s">
        <v>351</v>
      </c>
      <c r="B4" s="77" t="s">
        <v>192</v>
      </c>
      <c r="C4" s="78" t="s">
        <v>193</v>
      </c>
    </row>
    <row r="5" spans="1:15" s="66" customFormat="1" ht="23.25" customHeight="1">
      <c r="A5" s="74" t="s">
        <v>205</v>
      </c>
      <c r="B5" s="256">
        <v>1268997</v>
      </c>
      <c r="C5" s="239">
        <v>2.8409944033596091E-3</v>
      </c>
    </row>
    <row r="6" spans="1:15" s="66" customFormat="1" ht="23.25" customHeight="1">
      <c r="A6" s="73" t="s">
        <v>95</v>
      </c>
      <c r="B6" s="236">
        <v>108153</v>
      </c>
      <c r="C6" s="253">
        <v>0.11794134976173987</v>
      </c>
    </row>
    <row r="7" spans="1:15" s="66" customFormat="1" ht="23.25" customHeight="1">
      <c r="A7" s="73" t="s">
        <v>96</v>
      </c>
      <c r="B7" s="236">
        <v>0</v>
      </c>
      <c r="C7" s="253"/>
    </row>
    <row r="8" spans="1:15" s="66" customFormat="1" ht="23.25" customHeight="1">
      <c r="A8" s="73" t="s">
        <v>97</v>
      </c>
      <c r="B8" s="236">
        <v>3825</v>
      </c>
      <c r="C8" s="253">
        <v>955.25</v>
      </c>
    </row>
    <row r="9" spans="1:15" s="66" customFormat="1" ht="23.25" customHeight="1">
      <c r="A9" s="73" t="s">
        <v>98</v>
      </c>
      <c r="B9" s="236">
        <v>50795</v>
      </c>
      <c r="C9" s="253">
        <v>-1.2941839451234949E-2</v>
      </c>
    </row>
    <row r="10" spans="1:15" s="66" customFormat="1" ht="23.25" customHeight="1">
      <c r="A10" s="73" t="s">
        <v>99</v>
      </c>
      <c r="B10" s="236">
        <v>204279</v>
      </c>
      <c r="C10" s="253">
        <v>0.11766508182280755</v>
      </c>
    </row>
    <row r="11" spans="1:15" s="66" customFormat="1" ht="23.25" customHeight="1">
      <c r="A11" s="73" t="s">
        <v>71</v>
      </c>
      <c r="B11" s="236">
        <v>14383</v>
      </c>
      <c r="C11" s="253">
        <v>2.772418720971781E-2</v>
      </c>
    </row>
    <row r="12" spans="1:15" s="66" customFormat="1" ht="23.25" customHeight="1">
      <c r="A12" s="73" t="s">
        <v>352</v>
      </c>
      <c r="B12" s="236">
        <v>15560</v>
      </c>
      <c r="C12" s="253">
        <v>8.3942877046325304E-2</v>
      </c>
    </row>
    <row r="13" spans="1:15" s="66" customFormat="1" ht="23.25" customHeight="1">
      <c r="A13" s="73" t="s">
        <v>100</v>
      </c>
      <c r="B13" s="236">
        <v>151673</v>
      </c>
      <c r="C13" s="253">
        <v>0.1314911933873939</v>
      </c>
    </row>
    <row r="14" spans="1:15" s="66" customFormat="1" ht="23.25" customHeight="1">
      <c r="A14" s="73" t="s">
        <v>355</v>
      </c>
      <c r="B14" s="236">
        <v>123262</v>
      </c>
      <c r="C14" s="253">
        <v>-4.74858392513543E-2</v>
      </c>
    </row>
    <row r="15" spans="1:15" s="66" customFormat="1" ht="23.25" customHeight="1">
      <c r="A15" s="73" t="s">
        <v>101</v>
      </c>
      <c r="B15" s="236">
        <v>166304</v>
      </c>
      <c r="C15" s="253">
        <v>-0.11065477336413609</v>
      </c>
    </row>
    <row r="16" spans="1:15" s="66" customFormat="1" ht="23.25" customHeight="1">
      <c r="A16" s="73" t="s">
        <v>102</v>
      </c>
      <c r="B16" s="236">
        <v>93088</v>
      </c>
      <c r="C16" s="253">
        <v>0.21206755120376042</v>
      </c>
    </row>
    <row r="17" spans="1:6" s="66" customFormat="1" ht="23.25" customHeight="1">
      <c r="A17" s="73" t="s">
        <v>103</v>
      </c>
      <c r="B17" s="236">
        <v>122976</v>
      </c>
      <c r="C17" s="253">
        <v>0.10380483076177405</v>
      </c>
    </row>
    <row r="18" spans="1:6" s="66" customFormat="1" ht="23.25" customHeight="1">
      <c r="A18" s="73" t="s">
        <v>104</v>
      </c>
      <c r="B18" s="236">
        <v>44000</v>
      </c>
      <c r="C18" s="253">
        <v>-0.49868975732026888</v>
      </c>
    </row>
    <row r="19" spans="1:6" s="66" customFormat="1" ht="23.25" customHeight="1">
      <c r="A19" s="73" t="s">
        <v>353</v>
      </c>
      <c r="B19" s="236">
        <v>60931</v>
      </c>
      <c r="C19" s="253">
        <v>-0.23703685152953258</v>
      </c>
    </row>
    <row r="20" spans="1:6" s="66" customFormat="1" ht="23.25" customHeight="1">
      <c r="A20" s="73" t="s">
        <v>105</v>
      </c>
      <c r="B20" s="236">
        <v>13914</v>
      </c>
      <c r="C20" s="253">
        <v>-0.60095216244120686</v>
      </c>
    </row>
    <row r="21" spans="1:6" s="66" customFormat="1" ht="23.25" customHeight="1">
      <c r="A21" s="73" t="s">
        <v>72</v>
      </c>
      <c r="B21" s="236">
        <v>1096</v>
      </c>
      <c r="C21" s="253">
        <v>4.7382198952879584</v>
      </c>
    </row>
    <row r="22" spans="1:6" s="66" customFormat="1" ht="23.25" customHeight="1">
      <c r="A22" s="73" t="s">
        <v>106</v>
      </c>
      <c r="B22" s="236">
        <v>0</v>
      </c>
      <c r="C22" s="253"/>
    </row>
    <row r="23" spans="1:6" s="69" customFormat="1" ht="23.25" customHeight="1">
      <c r="A23" s="73" t="s">
        <v>356</v>
      </c>
      <c r="B23" s="236">
        <v>20027</v>
      </c>
      <c r="C23" s="253">
        <v>0.74877750611246952</v>
      </c>
    </row>
    <row r="24" spans="1:6" s="69" customFormat="1" ht="23.25" customHeight="1">
      <c r="A24" s="73" t="s">
        <v>107</v>
      </c>
      <c r="B24" s="236">
        <v>33177</v>
      </c>
      <c r="C24" s="253">
        <v>9.3110605910843081E-2</v>
      </c>
    </row>
    <row r="25" spans="1:6" s="69" customFormat="1" ht="23.25" customHeight="1">
      <c r="A25" s="73" t="s">
        <v>108</v>
      </c>
      <c r="B25" s="236">
        <v>1967</v>
      </c>
      <c r="C25" s="253">
        <v>1.0748945147679323</v>
      </c>
    </row>
    <row r="26" spans="1:6" s="69" customFormat="1" ht="23.25" customHeight="1">
      <c r="A26" s="73" t="s">
        <v>418</v>
      </c>
      <c r="B26" s="236">
        <v>8072</v>
      </c>
      <c r="C26" s="253"/>
    </row>
    <row r="27" spans="1:6" s="69" customFormat="1" ht="23.25" customHeight="1">
      <c r="A27" s="73" t="s">
        <v>109</v>
      </c>
      <c r="B27" s="236">
        <v>8677</v>
      </c>
      <c r="C27" s="253">
        <v>2.1189791516894321</v>
      </c>
      <c r="E27" s="106"/>
    </row>
    <row r="28" spans="1:6" s="106" customFormat="1" ht="23.25" customHeight="1">
      <c r="A28" s="73" t="s">
        <v>110</v>
      </c>
      <c r="B28" s="236">
        <v>22835</v>
      </c>
      <c r="C28" s="253">
        <v>0.19037689621018616</v>
      </c>
      <c r="E28" s="69"/>
      <c r="F28" s="69"/>
    </row>
    <row r="29" spans="1:6" s="106" customFormat="1" ht="23.25" customHeight="1">
      <c r="A29" s="73" t="s">
        <v>354</v>
      </c>
      <c r="B29" s="236">
        <v>3</v>
      </c>
      <c r="C29" s="253">
        <v>0</v>
      </c>
    </row>
    <row r="30" spans="1:6" s="106" customFormat="1" ht="23.25" customHeight="1">
      <c r="A30" s="75" t="s">
        <v>206</v>
      </c>
      <c r="B30" s="256">
        <v>830851</v>
      </c>
      <c r="C30" s="239">
        <v>0.34639947754869227</v>
      </c>
      <c r="F30" s="105"/>
    </row>
    <row r="31" spans="1:6" s="69" customFormat="1" ht="23.25" customHeight="1">
      <c r="A31" s="75" t="s">
        <v>207</v>
      </c>
      <c r="B31" s="256">
        <v>1576</v>
      </c>
      <c r="C31" s="239">
        <v>-0.78955801842702633</v>
      </c>
      <c r="E31" s="106"/>
      <c r="F31" s="106"/>
    </row>
    <row r="32" spans="1:6" s="69" customFormat="1" ht="24.6" customHeight="1">
      <c r="A32" s="63"/>
      <c r="B32" s="70"/>
      <c r="C32" s="71"/>
    </row>
    <row r="33" spans="1:6" s="69" customFormat="1" ht="24.6" customHeight="1">
      <c r="A33" s="63"/>
      <c r="B33" s="70"/>
      <c r="C33" s="70"/>
    </row>
    <row r="34" spans="1:6" s="66" customFormat="1" ht="24.6" customHeight="1">
      <c r="A34" s="63"/>
      <c r="B34" s="70"/>
      <c r="C34" s="71"/>
      <c r="E34" s="69"/>
      <c r="F34" s="69"/>
    </row>
    <row r="35" spans="1:6" s="69" customFormat="1" ht="20.45" customHeight="1">
      <c r="A35" s="63"/>
      <c r="B35" s="70"/>
      <c r="C35" s="71"/>
      <c r="E35" s="66"/>
      <c r="F35" s="66"/>
    </row>
    <row r="36" spans="1:6" s="69" customFormat="1" ht="20.45" customHeight="1">
      <c r="A36" s="63"/>
      <c r="B36" s="70"/>
      <c r="C36" s="71"/>
    </row>
    <row r="37" spans="1:6" s="69" customFormat="1" ht="20.45" customHeight="1">
      <c r="A37" s="63"/>
      <c r="B37" s="70"/>
      <c r="C37" s="71"/>
    </row>
    <row r="38" spans="1:6" ht="20.45" customHeight="1">
      <c r="E38" s="69"/>
      <c r="F38" s="69"/>
    </row>
  </sheetData>
  <mergeCells count="1">
    <mergeCell ref="A2:C2"/>
  </mergeCells>
  <phoneticPr fontId="1" type="noConversion"/>
  <printOptions horizontalCentered="1"/>
  <pageMargins left="0.23622047244094491" right="0.23622047244094491" top="0.51181102362204722" bottom="0.61" header="0.31496062992125984" footer="0.31496062992125984"/>
  <pageSetup paperSize="9" orientation="portrait" blackAndWhite="1" errors="blank"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sheetPr codeName="Sheet3"/>
  <dimension ref="A1:N42"/>
  <sheetViews>
    <sheetView showZeros="0" workbookViewId="0">
      <selection activeCell="D15" sqref="D15"/>
    </sheetView>
  </sheetViews>
  <sheetFormatPr defaultRowHeight="21.95" customHeight="1"/>
  <cols>
    <col min="1" max="1" width="29.125" style="34" customWidth="1"/>
    <col min="2" max="3" width="11.875" style="34" customWidth="1"/>
    <col min="4" max="4" width="12.125" style="34" customWidth="1"/>
    <col min="5" max="5" width="9.25" style="34" customWidth="1"/>
    <col min="6" max="6" width="11.75" style="34" customWidth="1"/>
    <col min="7" max="7" width="31.125" style="34" customWidth="1"/>
    <col min="8" max="8" width="11.875" style="34" bestFit="1" customWidth="1"/>
    <col min="9" max="9" width="11.875" style="34" customWidth="1"/>
    <col min="10" max="10" width="12.125" style="34" customWidth="1"/>
    <col min="11" max="11" width="9.25" style="34" customWidth="1"/>
    <col min="12" max="12" width="11.75" style="34" customWidth="1"/>
    <col min="13" max="13" width="9" style="34"/>
    <col min="14" max="14" width="10.5" style="34" bestFit="1" customWidth="1"/>
    <col min="15" max="252" width="9" style="34"/>
    <col min="253" max="253" width="4.875" style="34" customWidth="1"/>
    <col min="254" max="254" width="30.625" style="34" customWidth="1"/>
    <col min="255" max="255" width="17" style="34" customWidth="1"/>
    <col min="256" max="256" width="13.5" style="34" customWidth="1"/>
    <col min="257" max="257" width="32.125" style="34" customWidth="1"/>
    <col min="258" max="258" width="15.5" style="34" customWidth="1"/>
    <col min="259" max="259" width="12.25" style="34" customWidth="1"/>
    <col min="260" max="508" width="9" style="34"/>
    <col min="509" max="509" width="4.875" style="34" customWidth="1"/>
    <col min="510" max="510" width="30.625" style="34" customWidth="1"/>
    <col min="511" max="511" width="17" style="34" customWidth="1"/>
    <col min="512" max="512" width="13.5" style="34" customWidth="1"/>
    <col min="513" max="513" width="32.125" style="34" customWidth="1"/>
    <col min="514" max="514" width="15.5" style="34" customWidth="1"/>
    <col min="515" max="515" width="12.25" style="34" customWidth="1"/>
    <col min="516" max="764" width="9" style="34"/>
    <col min="765" max="765" width="4.875" style="34" customWidth="1"/>
    <col min="766" max="766" width="30.625" style="34" customWidth="1"/>
    <col min="767" max="767" width="17" style="34" customWidth="1"/>
    <col min="768" max="768" width="13.5" style="34" customWidth="1"/>
    <col min="769" max="769" width="32.125" style="34" customWidth="1"/>
    <col min="770" max="770" width="15.5" style="34" customWidth="1"/>
    <col min="771" max="771" width="12.25" style="34" customWidth="1"/>
    <col min="772" max="1020" width="9" style="34"/>
    <col min="1021" max="1021" width="4.875" style="34" customWidth="1"/>
    <col min="1022" max="1022" width="30.625" style="34" customWidth="1"/>
    <col min="1023" max="1023" width="17" style="34" customWidth="1"/>
    <col min="1024" max="1024" width="13.5" style="34" customWidth="1"/>
    <col min="1025" max="1025" width="32.125" style="34" customWidth="1"/>
    <col min="1026" max="1026" width="15.5" style="34" customWidth="1"/>
    <col min="1027" max="1027" width="12.25" style="34" customWidth="1"/>
    <col min="1028" max="1276" width="9" style="34"/>
    <col min="1277" max="1277" width="4.875" style="34" customWidth="1"/>
    <col min="1278" max="1278" width="30.625" style="34" customWidth="1"/>
    <col min="1279" max="1279" width="17" style="34" customWidth="1"/>
    <col min="1280" max="1280" width="13.5" style="34" customWidth="1"/>
    <col min="1281" max="1281" width="32.125" style="34" customWidth="1"/>
    <col min="1282" max="1282" width="15.5" style="34" customWidth="1"/>
    <col min="1283" max="1283" width="12.25" style="34" customWidth="1"/>
    <col min="1284" max="1532" width="9" style="34"/>
    <col min="1533" max="1533" width="4.875" style="34" customWidth="1"/>
    <col min="1534" max="1534" width="30.625" style="34" customWidth="1"/>
    <col min="1535" max="1535" width="17" style="34" customWidth="1"/>
    <col min="1536" max="1536" width="13.5" style="34" customWidth="1"/>
    <col min="1537" max="1537" width="32.125" style="34" customWidth="1"/>
    <col min="1538" max="1538" width="15.5" style="34" customWidth="1"/>
    <col min="1539" max="1539" width="12.25" style="34" customWidth="1"/>
    <col min="1540" max="1788" width="9" style="34"/>
    <col min="1789" max="1789" width="4.875" style="34" customWidth="1"/>
    <col min="1790" max="1790" width="30.625" style="34" customWidth="1"/>
    <col min="1791" max="1791" width="17" style="34" customWidth="1"/>
    <col min="1792" max="1792" width="13.5" style="34" customWidth="1"/>
    <col min="1793" max="1793" width="32.125" style="34" customWidth="1"/>
    <col min="1794" max="1794" width="15.5" style="34" customWidth="1"/>
    <col min="1795" max="1795" width="12.25" style="34" customWidth="1"/>
    <col min="1796" max="2044" width="9" style="34"/>
    <col min="2045" max="2045" width="4.875" style="34" customWidth="1"/>
    <col min="2046" max="2046" width="30.625" style="34" customWidth="1"/>
    <col min="2047" max="2047" width="17" style="34" customWidth="1"/>
    <col min="2048" max="2048" width="13.5" style="34" customWidth="1"/>
    <col min="2049" max="2049" width="32.125" style="34" customWidth="1"/>
    <col min="2050" max="2050" width="15.5" style="34" customWidth="1"/>
    <col min="2051" max="2051" width="12.25" style="34" customWidth="1"/>
    <col min="2052" max="2300" width="9" style="34"/>
    <col min="2301" max="2301" width="4.875" style="34" customWidth="1"/>
    <col min="2302" max="2302" width="30.625" style="34" customWidth="1"/>
    <col min="2303" max="2303" width="17" style="34" customWidth="1"/>
    <col min="2304" max="2304" width="13.5" style="34" customWidth="1"/>
    <col min="2305" max="2305" width="32.125" style="34" customWidth="1"/>
    <col min="2306" max="2306" width="15.5" style="34" customWidth="1"/>
    <col min="2307" max="2307" width="12.25" style="34" customWidth="1"/>
    <col min="2308" max="2556" width="9" style="34"/>
    <col min="2557" max="2557" width="4.875" style="34" customWidth="1"/>
    <col min="2558" max="2558" width="30.625" style="34" customWidth="1"/>
    <col min="2559" max="2559" width="17" style="34" customWidth="1"/>
    <col min="2560" max="2560" width="13.5" style="34" customWidth="1"/>
    <col min="2561" max="2561" width="32.125" style="34" customWidth="1"/>
    <col min="2562" max="2562" width="15.5" style="34" customWidth="1"/>
    <col min="2563" max="2563" width="12.25" style="34" customWidth="1"/>
    <col min="2564" max="2812" width="9" style="34"/>
    <col min="2813" max="2813" width="4.875" style="34" customWidth="1"/>
    <col min="2814" max="2814" width="30.625" style="34" customWidth="1"/>
    <col min="2815" max="2815" width="17" style="34" customWidth="1"/>
    <col min="2816" max="2816" width="13.5" style="34" customWidth="1"/>
    <col min="2817" max="2817" width="32.125" style="34" customWidth="1"/>
    <col min="2818" max="2818" width="15.5" style="34" customWidth="1"/>
    <col min="2819" max="2819" width="12.25" style="34" customWidth="1"/>
    <col min="2820" max="3068" width="9" style="34"/>
    <col min="3069" max="3069" width="4.875" style="34" customWidth="1"/>
    <col min="3070" max="3070" width="30.625" style="34" customWidth="1"/>
    <col min="3071" max="3071" width="17" style="34" customWidth="1"/>
    <col min="3072" max="3072" width="13.5" style="34" customWidth="1"/>
    <col min="3073" max="3073" width="32.125" style="34" customWidth="1"/>
    <col min="3074" max="3074" width="15.5" style="34" customWidth="1"/>
    <col min="3075" max="3075" width="12.25" style="34" customWidth="1"/>
    <col min="3076" max="3324" width="9" style="34"/>
    <col min="3325" max="3325" width="4.875" style="34" customWidth="1"/>
    <col min="3326" max="3326" width="30.625" style="34" customWidth="1"/>
    <col min="3327" max="3327" width="17" style="34" customWidth="1"/>
    <col min="3328" max="3328" width="13.5" style="34" customWidth="1"/>
    <col min="3329" max="3329" width="32.125" style="34" customWidth="1"/>
    <col min="3330" max="3330" width="15.5" style="34" customWidth="1"/>
    <col min="3331" max="3331" width="12.25" style="34" customWidth="1"/>
    <col min="3332" max="3580" width="9" style="34"/>
    <col min="3581" max="3581" width="4.875" style="34" customWidth="1"/>
    <col min="3582" max="3582" width="30.625" style="34" customWidth="1"/>
    <col min="3583" max="3583" width="17" style="34" customWidth="1"/>
    <col min="3584" max="3584" width="13.5" style="34" customWidth="1"/>
    <col min="3585" max="3585" width="32.125" style="34" customWidth="1"/>
    <col min="3586" max="3586" width="15.5" style="34" customWidth="1"/>
    <col min="3587" max="3587" width="12.25" style="34" customWidth="1"/>
    <col min="3588" max="3836" width="9" style="34"/>
    <col min="3837" max="3837" width="4.875" style="34" customWidth="1"/>
    <col min="3838" max="3838" width="30.625" style="34" customWidth="1"/>
    <col min="3839" max="3839" width="17" style="34" customWidth="1"/>
    <col min="3840" max="3840" width="13.5" style="34" customWidth="1"/>
    <col min="3841" max="3841" width="32.125" style="34" customWidth="1"/>
    <col min="3842" max="3842" width="15.5" style="34" customWidth="1"/>
    <col min="3843" max="3843" width="12.25" style="34" customWidth="1"/>
    <col min="3844" max="4092" width="9" style="34"/>
    <col min="4093" max="4093" width="4.875" style="34" customWidth="1"/>
    <col min="4094" max="4094" width="30.625" style="34" customWidth="1"/>
    <col min="4095" max="4095" width="17" style="34" customWidth="1"/>
    <col min="4096" max="4096" width="13.5" style="34" customWidth="1"/>
    <col min="4097" max="4097" width="32.125" style="34" customWidth="1"/>
    <col min="4098" max="4098" width="15.5" style="34" customWidth="1"/>
    <col min="4099" max="4099" width="12.25" style="34" customWidth="1"/>
    <col min="4100" max="4348" width="9" style="34"/>
    <col min="4349" max="4349" width="4.875" style="34" customWidth="1"/>
    <col min="4350" max="4350" width="30.625" style="34" customWidth="1"/>
    <col min="4351" max="4351" width="17" style="34" customWidth="1"/>
    <col min="4352" max="4352" width="13.5" style="34" customWidth="1"/>
    <col min="4353" max="4353" width="32.125" style="34" customWidth="1"/>
    <col min="4354" max="4354" width="15.5" style="34" customWidth="1"/>
    <col min="4355" max="4355" width="12.25" style="34" customWidth="1"/>
    <col min="4356" max="4604" width="9" style="34"/>
    <col min="4605" max="4605" width="4.875" style="34" customWidth="1"/>
    <col min="4606" max="4606" width="30.625" style="34" customWidth="1"/>
    <col min="4607" max="4607" width="17" style="34" customWidth="1"/>
    <col min="4608" max="4608" width="13.5" style="34" customWidth="1"/>
    <col min="4609" max="4609" width="32.125" style="34" customWidth="1"/>
    <col min="4610" max="4610" width="15.5" style="34" customWidth="1"/>
    <col min="4611" max="4611" width="12.25" style="34" customWidth="1"/>
    <col min="4612" max="4860" width="9" style="34"/>
    <col min="4861" max="4861" width="4.875" style="34" customWidth="1"/>
    <col min="4862" max="4862" width="30.625" style="34" customWidth="1"/>
    <col min="4863" max="4863" width="17" style="34" customWidth="1"/>
    <col min="4864" max="4864" width="13.5" style="34" customWidth="1"/>
    <col min="4865" max="4865" width="32.125" style="34" customWidth="1"/>
    <col min="4866" max="4866" width="15.5" style="34" customWidth="1"/>
    <col min="4867" max="4867" width="12.25" style="34" customWidth="1"/>
    <col min="4868" max="5116" width="9" style="34"/>
    <col min="5117" max="5117" width="4.875" style="34" customWidth="1"/>
    <col min="5118" max="5118" width="30.625" style="34" customWidth="1"/>
    <col min="5119" max="5119" width="17" style="34" customWidth="1"/>
    <col min="5120" max="5120" width="13.5" style="34" customWidth="1"/>
    <col min="5121" max="5121" width="32.125" style="34" customWidth="1"/>
    <col min="5122" max="5122" width="15.5" style="34" customWidth="1"/>
    <col min="5123" max="5123" width="12.25" style="34" customWidth="1"/>
    <col min="5124" max="5372" width="9" style="34"/>
    <col min="5373" max="5373" width="4.875" style="34" customWidth="1"/>
    <col min="5374" max="5374" width="30.625" style="34" customWidth="1"/>
    <col min="5375" max="5375" width="17" style="34" customWidth="1"/>
    <col min="5376" max="5376" width="13.5" style="34" customWidth="1"/>
    <col min="5377" max="5377" width="32.125" style="34" customWidth="1"/>
    <col min="5378" max="5378" width="15.5" style="34" customWidth="1"/>
    <col min="5379" max="5379" width="12.25" style="34" customWidth="1"/>
    <col min="5380" max="5628" width="9" style="34"/>
    <col min="5629" max="5629" width="4.875" style="34" customWidth="1"/>
    <col min="5630" max="5630" width="30.625" style="34" customWidth="1"/>
    <col min="5631" max="5631" width="17" style="34" customWidth="1"/>
    <col min="5632" max="5632" width="13.5" style="34" customWidth="1"/>
    <col min="5633" max="5633" width="32.125" style="34" customWidth="1"/>
    <col min="5634" max="5634" width="15.5" style="34" customWidth="1"/>
    <col min="5635" max="5635" width="12.25" style="34" customWidth="1"/>
    <col min="5636" max="5884" width="9" style="34"/>
    <col min="5885" max="5885" width="4.875" style="34" customWidth="1"/>
    <col min="5886" max="5886" width="30.625" style="34" customWidth="1"/>
    <col min="5887" max="5887" width="17" style="34" customWidth="1"/>
    <col min="5888" max="5888" width="13.5" style="34" customWidth="1"/>
    <col min="5889" max="5889" width="32.125" style="34" customWidth="1"/>
    <col min="5890" max="5890" width="15.5" style="34" customWidth="1"/>
    <col min="5891" max="5891" width="12.25" style="34" customWidth="1"/>
    <col min="5892" max="6140" width="9" style="34"/>
    <col min="6141" max="6141" width="4.875" style="34" customWidth="1"/>
    <col min="6142" max="6142" width="30.625" style="34" customWidth="1"/>
    <col min="6143" max="6143" width="17" style="34" customWidth="1"/>
    <col min="6144" max="6144" width="13.5" style="34" customWidth="1"/>
    <col min="6145" max="6145" width="32.125" style="34" customWidth="1"/>
    <col min="6146" max="6146" width="15.5" style="34" customWidth="1"/>
    <col min="6147" max="6147" width="12.25" style="34" customWidth="1"/>
    <col min="6148" max="6396" width="9" style="34"/>
    <col min="6397" max="6397" width="4.875" style="34" customWidth="1"/>
    <col min="6398" max="6398" width="30.625" style="34" customWidth="1"/>
    <col min="6399" max="6399" width="17" style="34" customWidth="1"/>
    <col min="6400" max="6400" width="13.5" style="34" customWidth="1"/>
    <col min="6401" max="6401" width="32.125" style="34" customWidth="1"/>
    <col min="6402" max="6402" width="15.5" style="34" customWidth="1"/>
    <col min="6403" max="6403" width="12.25" style="34" customWidth="1"/>
    <col min="6404" max="6652" width="9" style="34"/>
    <col min="6653" max="6653" width="4.875" style="34" customWidth="1"/>
    <col min="6654" max="6654" width="30.625" style="34" customWidth="1"/>
    <col min="6655" max="6655" width="17" style="34" customWidth="1"/>
    <col min="6656" max="6656" width="13.5" style="34" customWidth="1"/>
    <col min="6657" max="6657" width="32.125" style="34" customWidth="1"/>
    <col min="6658" max="6658" width="15.5" style="34" customWidth="1"/>
    <col min="6659" max="6659" width="12.25" style="34" customWidth="1"/>
    <col min="6660" max="6908" width="9" style="34"/>
    <col min="6909" max="6909" width="4.875" style="34" customWidth="1"/>
    <col min="6910" max="6910" width="30.625" style="34" customWidth="1"/>
    <col min="6911" max="6911" width="17" style="34" customWidth="1"/>
    <col min="6912" max="6912" width="13.5" style="34" customWidth="1"/>
    <col min="6913" max="6913" width="32.125" style="34" customWidth="1"/>
    <col min="6914" max="6914" width="15.5" style="34" customWidth="1"/>
    <col min="6915" max="6915" width="12.25" style="34" customWidth="1"/>
    <col min="6916" max="7164" width="9" style="34"/>
    <col min="7165" max="7165" width="4.875" style="34" customWidth="1"/>
    <col min="7166" max="7166" width="30.625" style="34" customWidth="1"/>
    <col min="7167" max="7167" width="17" style="34" customWidth="1"/>
    <col min="7168" max="7168" width="13.5" style="34" customWidth="1"/>
    <col min="7169" max="7169" width="32.125" style="34" customWidth="1"/>
    <col min="7170" max="7170" width="15.5" style="34" customWidth="1"/>
    <col min="7171" max="7171" width="12.25" style="34" customWidth="1"/>
    <col min="7172" max="7420" width="9" style="34"/>
    <col min="7421" max="7421" width="4.875" style="34" customWidth="1"/>
    <col min="7422" max="7422" width="30.625" style="34" customWidth="1"/>
    <col min="7423" max="7423" width="17" style="34" customWidth="1"/>
    <col min="7424" max="7424" width="13.5" style="34" customWidth="1"/>
    <col min="7425" max="7425" width="32.125" style="34" customWidth="1"/>
    <col min="7426" max="7426" width="15.5" style="34" customWidth="1"/>
    <col min="7427" max="7427" width="12.25" style="34" customWidth="1"/>
    <col min="7428" max="7676" width="9" style="34"/>
    <col min="7677" max="7677" width="4.875" style="34" customWidth="1"/>
    <col min="7678" max="7678" width="30.625" style="34" customWidth="1"/>
    <col min="7679" max="7679" width="17" style="34" customWidth="1"/>
    <col min="7680" max="7680" width="13.5" style="34" customWidth="1"/>
    <col min="7681" max="7681" width="32.125" style="34" customWidth="1"/>
    <col min="7682" max="7682" width="15.5" style="34" customWidth="1"/>
    <col min="7683" max="7683" width="12.25" style="34" customWidth="1"/>
    <col min="7684" max="7932" width="9" style="34"/>
    <col min="7933" max="7933" width="4.875" style="34" customWidth="1"/>
    <col min="7934" max="7934" width="30.625" style="34" customWidth="1"/>
    <col min="7935" max="7935" width="17" style="34" customWidth="1"/>
    <col min="7936" max="7936" width="13.5" style="34" customWidth="1"/>
    <col min="7937" max="7937" width="32.125" style="34" customWidth="1"/>
    <col min="7938" max="7938" width="15.5" style="34" customWidth="1"/>
    <col min="7939" max="7939" width="12.25" style="34" customWidth="1"/>
    <col min="7940" max="8188" width="9" style="34"/>
    <col min="8189" max="8189" width="4.875" style="34" customWidth="1"/>
    <col min="8190" max="8190" width="30.625" style="34" customWidth="1"/>
    <col min="8191" max="8191" width="17" style="34" customWidth="1"/>
    <col min="8192" max="8192" width="13.5" style="34" customWidth="1"/>
    <col min="8193" max="8193" width="32.125" style="34" customWidth="1"/>
    <col min="8194" max="8194" width="15.5" style="34" customWidth="1"/>
    <col min="8195" max="8195" width="12.25" style="34" customWidth="1"/>
    <col min="8196" max="8444" width="9" style="34"/>
    <col min="8445" max="8445" width="4.875" style="34" customWidth="1"/>
    <col min="8446" max="8446" width="30.625" style="34" customWidth="1"/>
    <col min="8447" max="8447" width="17" style="34" customWidth="1"/>
    <col min="8448" max="8448" width="13.5" style="34" customWidth="1"/>
    <col min="8449" max="8449" width="32.125" style="34" customWidth="1"/>
    <col min="8450" max="8450" width="15.5" style="34" customWidth="1"/>
    <col min="8451" max="8451" width="12.25" style="34" customWidth="1"/>
    <col min="8452" max="8700" width="9" style="34"/>
    <col min="8701" max="8701" width="4.875" style="34" customWidth="1"/>
    <col min="8702" max="8702" width="30.625" style="34" customWidth="1"/>
    <col min="8703" max="8703" width="17" style="34" customWidth="1"/>
    <col min="8704" max="8704" width="13.5" style="34" customWidth="1"/>
    <col min="8705" max="8705" width="32.125" style="34" customWidth="1"/>
    <col min="8706" max="8706" width="15.5" style="34" customWidth="1"/>
    <col min="8707" max="8707" width="12.25" style="34" customWidth="1"/>
    <col min="8708" max="8956" width="9" style="34"/>
    <col min="8957" max="8957" width="4.875" style="34" customWidth="1"/>
    <col min="8958" max="8958" width="30.625" style="34" customWidth="1"/>
    <col min="8959" max="8959" width="17" style="34" customWidth="1"/>
    <col min="8960" max="8960" width="13.5" style="34" customWidth="1"/>
    <col min="8961" max="8961" width="32.125" style="34" customWidth="1"/>
    <col min="8962" max="8962" width="15.5" style="34" customWidth="1"/>
    <col min="8963" max="8963" width="12.25" style="34" customWidth="1"/>
    <col min="8964" max="9212" width="9" style="34"/>
    <col min="9213" max="9213" width="4.875" style="34" customWidth="1"/>
    <col min="9214" max="9214" width="30.625" style="34" customWidth="1"/>
    <col min="9215" max="9215" width="17" style="34" customWidth="1"/>
    <col min="9216" max="9216" width="13.5" style="34" customWidth="1"/>
    <col min="9217" max="9217" width="32.125" style="34" customWidth="1"/>
    <col min="9218" max="9218" width="15.5" style="34" customWidth="1"/>
    <col min="9219" max="9219" width="12.25" style="34" customWidth="1"/>
    <col min="9220" max="9468" width="9" style="34"/>
    <col min="9469" max="9469" width="4.875" style="34" customWidth="1"/>
    <col min="9470" max="9470" width="30.625" style="34" customWidth="1"/>
    <col min="9471" max="9471" width="17" style="34" customWidth="1"/>
    <col min="9472" max="9472" width="13.5" style="34" customWidth="1"/>
    <col min="9473" max="9473" width="32.125" style="34" customWidth="1"/>
    <col min="9474" max="9474" width="15.5" style="34" customWidth="1"/>
    <col min="9475" max="9475" width="12.25" style="34" customWidth="1"/>
    <col min="9476" max="9724" width="9" style="34"/>
    <col min="9725" max="9725" width="4.875" style="34" customWidth="1"/>
    <col min="9726" max="9726" width="30.625" style="34" customWidth="1"/>
    <col min="9727" max="9727" width="17" style="34" customWidth="1"/>
    <col min="9728" max="9728" width="13.5" style="34" customWidth="1"/>
    <col min="9729" max="9729" width="32.125" style="34" customWidth="1"/>
    <col min="9730" max="9730" width="15.5" style="34" customWidth="1"/>
    <col min="9731" max="9731" width="12.25" style="34" customWidth="1"/>
    <col min="9732" max="9980" width="9" style="34"/>
    <col min="9981" max="9981" width="4.875" style="34" customWidth="1"/>
    <col min="9982" max="9982" width="30.625" style="34" customWidth="1"/>
    <col min="9983" max="9983" width="17" style="34" customWidth="1"/>
    <col min="9984" max="9984" width="13.5" style="34" customWidth="1"/>
    <col min="9985" max="9985" width="32.125" style="34" customWidth="1"/>
    <col min="9986" max="9986" width="15.5" style="34" customWidth="1"/>
    <col min="9987" max="9987" width="12.25" style="34" customWidth="1"/>
    <col min="9988" max="10236" width="9" style="34"/>
    <col min="10237" max="10237" width="4.875" style="34" customWidth="1"/>
    <col min="10238" max="10238" width="30.625" style="34" customWidth="1"/>
    <col min="10239" max="10239" width="17" style="34" customWidth="1"/>
    <col min="10240" max="10240" width="13.5" style="34" customWidth="1"/>
    <col min="10241" max="10241" width="32.125" style="34" customWidth="1"/>
    <col min="10242" max="10242" width="15.5" style="34" customWidth="1"/>
    <col min="10243" max="10243" width="12.25" style="34" customWidth="1"/>
    <col min="10244" max="10492" width="9" style="34"/>
    <col min="10493" max="10493" width="4.875" style="34" customWidth="1"/>
    <col min="10494" max="10494" width="30.625" style="34" customWidth="1"/>
    <col min="10495" max="10495" width="17" style="34" customWidth="1"/>
    <col min="10496" max="10496" width="13.5" style="34" customWidth="1"/>
    <col min="10497" max="10497" width="32.125" style="34" customWidth="1"/>
    <col min="10498" max="10498" width="15.5" style="34" customWidth="1"/>
    <col min="10499" max="10499" width="12.25" style="34" customWidth="1"/>
    <col min="10500" max="10748" width="9" style="34"/>
    <col min="10749" max="10749" width="4.875" style="34" customWidth="1"/>
    <col min="10750" max="10750" width="30.625" style="34" customWidth="1"/>
    <col min="10751" max="10751" width="17" style="34" customWidth="1"/>
    <col min="10752" max="10752" width="13.5" style="34" customWidth="1"/>
    <col min="10753" max="10753" width="32.125" style="34" customWidth="1"/>
    <col min="10754" max="10754" width="15.5" style="34" customWidth="1"/>
    <col min="10755" max="10755" width="12.25" style="34" customWidth="1"/>
    <col min="10756" max="11004" width="9" style="34"/>
    <col min="11005" max="11005" width="4.875" style="34" customWidth="1"/>
    <col min="11006" max="11006" width="30.625" style="34" customWidth="1"/>
    <col min="11007" max="11007" width="17" style="34" customWidth="1"/>
    <col min="11008" max="11008" width="13.5" style="34" customWidth="1"/>
    <col min="11009" max="11009" width="32.125" style="34" customWidth="1"/>
    <col min="11010" max="11010" width="15.5" style="34" customWidth="1"/>
    <col min="11011" max="11011" width="12.25" style="34" customWidth="1"/>
    <col min="11012" max="11260" width="9" style="34"/>
    <col min="11261" max="11261" width="4.875" style="34" customWidth="1"/>
    <col min="11262" max="11262" width="30.625" style="34" customWidth="1"/>
    <col min="11263" max="11263" width="17" style="34" customWidth="1"/>
    <col min="11264" max="11264" width="13.5" style="34" customWidth="1"/>
    <col min="11265" max="11265" width="32.125" style="34" customWidth="1"/>
    <col min="11266" max="11266" width="15.5" style="34" customWidth="1"/>
    <col min="11267" max="11267" width="12.25" style="34" customWidth="1"/>
    <col min="11268" max="11516" width="9" style="34"/>
    <col min="11517" max="11517" width="4.875" style="34" customWidth="1"/>
    <col min="11518" max="11518" width="30.625" style="34" customWidth="1"/>
    <col min="11519" max="11519" width="17" style="34" customWidth="1"/>
    <col min="11520" max="11520" width="13.5" style="34" customWidth="1"/>
    <col min="11521" max="11521" width="32.125" style="34" customWidth="1"/>
    <col min="11522" max="11522" width="15.5" style="34" customWidth="1"/>
    <col min="11523" max="11523" width="12.25" style="34" customWidth="1"/>
    <col min="11524" max="11772" width="9" style="34"/>
    <col min="11773" max="11773" width="4.875" style="34" customWidth="1"/>
    <col min="11774" max="11774" width="30.625" style="34" customWidth="1"/>
    <col min="11775" max="11775" width="17" style="34" customWidth="1"/>
    <col min="11776" max="11776" width="13.5" style="34" customWidth="1"/>
    <col min="11777" max="11777" width="32.125" style="34" customWidth="1"/>
    <col min="11778" max="11778" width="15.5" style="34" customWidth="1"/>
    <col min="11779" max="11779" width="12.25" style="34" customWidth="1"/>
    <col min="11780" max="12028" width="9" style="34"/>
    <col min="12029" max="12029" width="4.875" style="34" customWidth="1"/>
    <col min="12030" max="12030" width="30.625" style="34" customWidth="1"/>
    <col min="12031" max="12031" width="17" style="34" customWidth="1"/>
    <col min="12032" max="12032" width="13.5" style="34" customWidth="1"/>
    <col min="12033" max="12033" width="32.125" style="34" customWidth="1"/>
    <col min="12034" max="12034" width="15.5" style="34" customWidth="1"/>
    <col min="12035" max="12035" width="12.25" style="34" customWidth="1"/>
    <col min="12036" max="12284" width="9" style="34"/>
    <col min="12285" max="12285" width="4.875" style="34" customWidth="1"/>
    <col min="12286" max="12286" width="30.625" style="34" customWidth="1"/>
    <col min="12287" max="12287" width="17" style="34" customWidth="1"/>
    <col min="12288" max="12288" width="13.5" style="34" customWidth="1"/>
    <col min="12289" max="12289" width="32.125" style="34" customWidth="1"/>
    <col min="12290" max="12290" width="15.5" style="34" customWidth="1"/>
    <col min="12291" max="12291" width="12.25" style="34" customWidth="1"/>
    <col min="12292" max="12540" width="9" style="34"/>
    <col min="12541" max="12541" width="4.875" style="34" customWidth="1"/>
    <col min="12542" max="12542" width="30.625" style="34" customWidth="1"/>
    <col min="12543" max="12543" width="17" style="34" customWidth="1"/>
    <col min="12544" max="12544" width="13.5" style="34" customWidth="1"/>
    <col min="12545" max="12545" width="32.125" style="34" customWidth="1"/>
    <col min="12546" max="12546" width="15.5" style="34" customWidth="1"/>
    <col min="12547" max="12547" width="12.25" style="34" customWidth="1"/>
    <col min="12548" max="12796" width="9" style="34"/>
    <col min="12797" max="12797" width="4.875" style="34" customWidth="1"/>
    <col min="12798" max="12798" width="30.625" style="34" customWidth="1"/>
    <col min="12799" max="12799" width="17" style="34" customWidth="1"/>
    <col min="12800" max="12800" width="13.5" style="34" customWidth="1"/>
    <col min="12801" max="12801" width="32.125" style="34" customWidth="1"/>
    <col min="12802" max="12802" width="15.5" style="34" customWidth="1"/>
    <col min="12803" max="12803" width="12.25" style="34" customWidth="1"/>
    <col min="12804" max="13052" width="9" style="34"/>
    <col min="13053" max="13053" width="4.875" style="34" customWidth="1"/>
    <col min="13054" max="13054" width="30.625" style="34" customWidth="1"/>
    <col min="13055" max="13055" width="17" style="34" customWidth="1"/>
    <col min="13056" max="13056" width="13.5" style="34" customWidth="1"/>
    <col min="13057" max="13057" width="32.125" style="34" customWidth="1"/>
    <col min="13058" max="13058" width="15.5" style="34" customWidth="1"/>
    <col min="13059" max="13059" width="12.25" style="34" customWidth="1"/>
    <col min="13060" max="13308" width="9" style="34"/>
    <col min="13309" max="13309" width="4.875" style="34" customWidth="1"/>
    <col min="13310" max="13310" width="30.625" style="34" customWidth="1"/>
    <col min="13311" max="13311" width="17" style="34" customWidth="1"/>
    <col min="13312" max="13312" width="13.5" style="34" customWidth="1"/>
    <col min="13313" max="13313" width="32.125" style="34" customWidth="1"/>
    <col min="13314" max="13314" width="15.5" style="34" customWidth="1"/>
    <col min="13315" max="13315" width="12.25" style="34" customWidth="1"/>
    <col min="13316" max="13564" width="9" style="34"/>
    <col min="13565" max="13565" width="4.875" style="34" customWidth="1"/>
    <col min="13566" max="13566" width="30.625" style="34" customWidth="1"/>
    <col min="13567" max="13567" width="17" style="34" customWidth="1"/>
    <col min="13568" max="13568" width="13.5" style="34" customWidth="1"/>
    <col min="13569" max="13569" width="32.125" style="34" customWidth="1"/>
    <col min="13570" max="13570" width="15.5" style="34" customWidth="1"/>
    <col min="13571" max="13571" width="12.25" style="34" customWidth="1"/>
    <col min="13572" max="13820" width="9" style="34"/>
    <col min="13821" max="13821" width="4.875" style="34" customWidth="1"/>
    <col min="13822" max="13822" width="30.625" style="34" customWidth="1"/>
    <col min="13823" max="13823" width="17" style="34" customWidth="1"/>
    <col min="13824" max="13824" width="13.5" style="34" customWidth="1"/>
    <col min="13825" max="13825" width="32.125" style="34" customWidth="1"/>
    <col min="13826" max="13826" width="15.5" style="34" customWidth="1"/>
    <col min="13827" max="13827" width="12.25" style="34" customWidth="1"/>
    <col min="13828" max="14076" width="9" style="34"/>
    <col min="14077" max="14077" width="4.875" style="34" customWidth="1"/>
    <col min="14078" max="14078" width="30.625" style="34" customWidth="1"/>
    <col min="14079" max="14079" width="17" style="34" customWidth="1"/>
    <col min="14080" max="14080" width="13.5" style="34" customWidth="1"/>
    <col min="14081" max="14081" width="32.125" style="34" customWidth="1"/>
    <col min="14082" max="14082" width="15.5" style="34" customWidth="1"/>
    <col min="14083" max="14083" width="12.25" style="34" customWidth="1"/>
    <col min="14084" max="14332" width="9" style="34"/>
    <col min="14333" max="14333" width="4.875" style="34" customWidth="1"/>
    <col min="14334" max="14334" width="30.625" style="34" customWidth="1"/>
    <col min="14335" max="14335" width="17" style="34" customWidth="1"/>
    <col min="14336" max="14336" width="13.5" style="34" customWidth="1"/>
    <col min="14337" max="14337" width="32.125" style="34" customWidth="1"/>
    <col min="14338" max="14338" width="15.5" style="34" customWidth="1"/>
    <col min="14339" max="14339" width="12.25" style="34" customWidth="1"/>
    <col min="14340" max="14588" width="9" style="34"/>
    <col min="14589" max="14589" width="4.875" style="34" customWidth="1"/>
    <col min="14590" max="14590" width="30.625" style="34" customWidth="1"/>
    <col min="14591" max="14591" width="17" style="34" customWidth="1"/>
    <col min="14592" max="14592" width="13.5" style="34" customWidth="1"/>
    <col min="14593" max="14593" width="32.125" style="34" customWidth="1"/>
    <col min="14594" max="14594" width="15.5" style="34" customWidth="1"/>
    <col min="14595" max="14595" width="12.25" style="34" customWidth="1"/>
    <col min="14596" max="14844" width="9" style="34"/>
    <col min="14845" max="14845" width="4.875" style="34" customWidth="1"/>
    <col min="14846" max="14846" width="30.625" style="34" customWidth="1"/>
    <col min="14847" max="14847" width="17" style="34" customWidth="1"/>
    <col min="14848" max="14848" width="13.5" style="34" customWidth="1"/>
    <col min="14849" max="14849" width="32.125" style="34" customWidth="1"/>
    <col min="14850" max="14850" width="15.5" style="34" customWidth="1"/>
    <col min="14851" max="14851" width="12.25" style="34" customWidth="1"/>
    <col min="14852" max="15100" width="9" style="34"/>
    <col min="15101" max="15101" width="4.875" style="34" customWidth="1"/>
    <col min="15102" max="15102" width="30.625" style="34" customWidth="1"/>
    <col min="15103" max="15103" width="17" style="34" customWidth="1"/>
    <col min="15104" max="15104" width="13.5" style="34" customWidth="1"/>
    <col min="15105" max="15105" width="32.125" style="34" customWidth="1"/>
    <col min="15106" max="15106" width="15.5" style="34" customWidth="1"/>
    <col min="15107" max="15107" width="12.25" style="34" customWidth="1"/>
    <col min="15108" max="15356" width="9" style="34"/>
    <col min="15357" max="15357" width="4.875" style="34" customWidth="1"/>
    <col min="15358" max="15358" width="30.625" style="34" customWidth="1"/>
    <col min="15359" max="15359" width="17" style="34" customWidth="1"/>
    <col min="15360" max="15360" width="13.5" style="34" customWidth="1"/>
    <col min="15361" max="15361" width="32.125" style="34" customWidth="1"/>
    <col min="15362" max="15362" width="15.5" style="34" customWidth="1"/>
    <col min="15363" max="15363" width="12.25" style="34" customWidth="1"/>
    <col min="15364" max="15612" width="9" style="34"/>
    <col min="15613" max="15613" width="4.875" style="34" customWidth="1"/>
    <col min="15614" max="15614" width="30.625" style="34" customWidth="1"/>
    <col min="15615" max="15615" width="17" style="34" customWidth="1"/>
    <col min="15616" max="15616" width="13.5" style="34" customWidth="1"/>
    <col min="15617" max="15617" width="32.125" style="34" customWidth="1"/>
    <col min="15618" max="15618" width="15.5" style="34" customWidth="1"/>
    <col min="15619" max="15619" width="12.25" style="34" customWidth="1"/>
    <col min="15620" max="15868" width="9" style="34"/>
    <col min="15869" max="15869" width="4.875" style="34" customWidth="1"/>
    <col min="15870" max="15870" width="30.625" style="34" customWidth="1"/>
    <col min="15871" max="15871" width="17" style="34" customWidth="1"/>
    <col min="15872" max="15872" width="13.5" style="34" customWidth="1"/>
    <col min="15873" max="15873" width="32.125" style="34" customWidth="1"/>
    <col min="15874" max="15874" width="15.5" style="34" customWidth="1"/>
    <col min="15875" max="15875" width="12.25" style="34" customWidth="1"/>
    <col min="15876" max="16124" width="9" style="34"/>
    <col min="16125" max="16125" width="4.875" style="34" customWidth="1"/>
    <col min="16126" max="16126" width="30.625" style="34" customWidth="1"/>
    <col min="16127" max="16127" width="17" style="34" customWidth="1"/>
    <col min="16128" max="16128" width="13.5" style="34" customWidth="1"/>
    <col min="16129" max="16129" width="32.125" style="34" customWidth="1"/>
    <col min="16130" max="16130" width="15.5" style="34" customWidth="1"/>
    <col min="16131" max="16131" width="12.25" style="34" customWidth="1"/>
    <col min="16132" max="16384" width="9" style="34"/>
  </cols>
  <sheetData>
    <row r="1" spans="1:14" ht="21" customHeight="1">
      <c r="A1" s="372" t="s">
        <v>59</v>
      </c>
      <c r="B1" s="372"/>
      <c r="C1" s="372"/>
      <c r="D1" s="372"/>
      <c r="E1" s="372"/>
      <c r="F1" s="372"/>
      <c r="G1" s="372"/>
      <c r="H1" s="372"/>
      <c r="I1" s="372"/>
      <c r="J1" s="372"/>
      <c r="K1" s="372"/>
      <c r="L1" s="372"/>
    </row>
    <row r="2" spans="1:14" ht="23.25" customHeight="1">
      <c r="A2" s="371" t="s">
        <v>359</v>
      </c>
      <c r="B2" s="371"/>
      <c r="C2" s="371"/>
      <c r="D2" s="371"/>
      <c r="E2" s="371"/>
      <c r="F2" s="371"/>
      <c r="G2" s="371"/>
      <c r="H2" s="371"/>
      <c r="I2" s="371"/>
      <c r="J2" s="371"/>
      <c r="K2" s="371"/>
      <c r="L2" s="371"/>
    </row>
    <row r="3" spans="1:14" ht="18" customHeight="1">
      <c r="A3" s="33"/>
      <c r="B3" s="33"/>
      <c r="C3" s="33"/>
      <c r="D3" s="33"/>
      <c r="E3" s="33"/>
      <c r="F3" s="33"/>
      <c r="G3" s="33"/>
      <c r="H3" s="33"/>
      <c r="I3" s="33"/>
      <c r="J3" s="33"/>
      <c r="K3" s="33"/>
      <c r="L3" s="226" t="s">
        <v>28</v>
      </c>
    </row>
    <row r="4" spans="1:14" ht="56.25">
      <c r="A4" s="133" t="s">
        <v>0</v>
      </c>
      <c r="B4" s="134" t="s">
        <v>221</v>
      </c>
      <c r="C4" s="134" t="s">
        <v>242</v>
      </c>
      <c r="D4" s="134" t="s">
        <v>41</v>
      </c>
      <c r="E4" s="134" t="s">
        <v>419</v>
      </c>
      <c r="F4" s="135" t="s">
        <v>237</v>
      </c>
      <c r="G4" s="133" t="s">
        <v>1</v>
      </c>
      <c r="H4" s="134" t="s">
        <v>221</v>
      </c>
      <c r="I4" s="134" t="s">
        <v>242</v>
      </c>
      <c r="J4" s="134" t="s">
        <v>41</v>
      </c>
      <c r="K4" s="134" t="s">
        <v>419</v>
      </c>
      <c r="L4" s="135" t="s">
        <v>237</v>
      </c>
    </row>
    <row r="5" spans="1:14" ht="15.75" customHeight="1">
      <c r="A5" s="133" t="s">
        <v>2</v>
      </c>
      <c r="B5" s="255">
        <v>1064718</v>
      </c>
      <c r="C5" s="255">
        <v>1096284</v>
      </c>
      <c r="D5" s="255">
        <v>1345262</v>
      </c>
      <c r="E5" s="61"/>
      <c r="F5" s="136"/>
      <c r="G5" s="133" t="s">
        <v>2</v>
      </c>
      <c r="H5" s="255">
        <v>1064718</v>
      </c>
      <c r="I5" s="255">
        <v>1096284.2453554</v>
      </c>
      <c r="J5" s="255">
        <v>1345262</v>
      </c>
      <c r="K5" s="61"/>
      <c r="L5" s="136"/>
    </row>
    <row r="6" spans="1:14" ht="15.75" customHeight="1">
      <c r="A6" s="62" t="s">
        <v>3</v>
      </c>
      <c r="B6" s="255">
        <v>409514</v>
      </c>
      <c r="C6" s="255">
        <v>400839</v>
      </c>
      <c r="D6" s="255">
        <v>406437</v>
      </c>
      <c r="E6" s="244">
        <v>1.013965706929715</v>
      </c>
      <c r="F6" s="242">
        <v>2.7222455303210324E-2</v>
      </c>
      <c r="G6" s="62" t="s">
        <v>4</v>
      </c>
      <c r="H6" s="255">
        <v>932792</v>
      </c>
      <c r="I6" s="255">
        <v>964358.24535540002</v>
      </c>
      <c r="J6" s="255">
        <v>1085815</v>
      </c>
      <c r="K6" s="241">
        <v>1.1259456796575</v>
      </c>
      <c r="L6" s="242">
        <v>8.6614751075484442E-3</v>
      </c>
      <c r="N6" s="274"/>
    </row>
    <row r="7" spans="1:14" ht="15.75" customHeight="1">
      <c r="A7" s="137" t="s">
        <v>85</v>
      </c>
      <c r="B7" s="236">
        <v>312313</v>
      </c>
      <c r="C7" s="236">
        <v>303638</v>
      </c>
      <c r="D7" s="236">
        <v>295200</v>
      </c>
      <c r="E7" s="241">
        <v>0.97221032940541041</v>
      </c>
      <c r="F7" s="243">
        <v>2.0821013974043678E-2</v>
      </c>
      <c r="G7" s="229" t="s">
        <v>7</v>
      </c>
      <c r="H7" s="236">
        <v>53957</v>
      </c>
      <c r="I7" s="236">
        <v>52280.33400000001</v>
      </c>
      <c r="J7" s="236">
        <v>64032</v>
      </c>
      <c r="K7" s="241">
        <v>1.2247817697568648</v>
      </c>
      <c r="L7" s="243">
        <v>0.23788350377945755</v>
      </c>
    </row>
    <row r="8" spans="1:14" ht="15.75" customHeight="1">
      <c r="A8" s="137" t="s">
        <v>5</v>
      </c>
      <c r="B8" s="236">
        <v>80619</v>
      </c>
      <c r="C8" s="236">
        <v>72619</v>
      </c>
      <c r="D8" s="236">
        <v>82930</v>
      </c>
      <c r="E8" s="241">
        <v>1.1419876340902519</v>
      </c>
      <c r="F8" s="243">
        <v>0.12508479175145837</v>
      </c>
      <c r="G8" s="229" t="s">
        <v>8</v>
      </c>
      <c r="H8" s="236"/>
      <c r="I8" s="236"/>
      <c r="J8" s="236">
        <v>0</v>
      </c>
      <c r="K8" s="138"/>
      <c r="L8" s="243"/>
    </row>
    <row r="9" spans="1:14" ht="15.75" customHeight="1">
      <c r="A9" s="228" t="s">
        <v>363</v>
      </c>
      <c r="B9" s="236">
        <v>69477</v>
      </c>
      <c r="C9" s="236">
        <v>63802</v>
      </c>
      <c r="D9" s="236">
        <v>68160</v>
      </c>
      <c r="E9" s="241">
        <v>1.0683050688066205</v>
      </c>
      <c r="F9" s="243">
        <v>7.4994085639933816E-2</v>
      </c>
      <c r="G9" s="229" t="s">
        <v>9</v>
      </c>
      <c r="H9" s="236">
        <v>4</v>
      </c>
      <c r="I9" s="236">
        <v>4</v>
      </c>
      <c r="J9" s="236">
        <v>3825</v>
      </c>
      <c r="K9" s="241">
        <v>956.25</v>
      </c>
      <c r="L9" s="243">
        <v>955.25</v>
      </c>
      <c r="N9" s="240"/>
    </row>
    <row r="10" spans="1:14" ht="14.25" customHeight="1">
      <c r="A10" s="228" t="s">
        <v>364</v>
      </c>
      <c r="B10" s="236">
        <v>7758</v>
      </c>
      <c r="C10" s="236">
        <v>5758</v>
      </c>
      <c r="D10" s="236">
        <v>5073</v>
      </c>
      <c r="E10" s="241">
        <v>0.88103508162556443</v>
      </c>
      <c r="F10" s="243">
        <v>-0.38149231894659841</v>
      </c>
      <c r="G10" s="229" t="s">
        <v>10</v>
      </c>
      <c r="H10" s="236">
        <v>41299</v>
      </c>
      <c r="I10" s="236">
        <v>41081.478000000003</v>
      </c>
      <c r="J10" s="236">
        <v>50382</v>
      </c>
      <c r="K10" s="241">
        <v>1.2263920981616094</v>
      </c>
      <c r="L10" s="243">
        <v>3.3456804875133805E-3</v>
      </c>
      <c r="N10" s="274"/>
    </row>
    <row r="11" spans="1:14" ht="15.75" customHeight="1">
      <c r="A11" s="228" t="s">
        <v>365</v>
      </c>
      <c r="B11" s="236">
        <v>34026</v>
      </c>
      <c r="C11" s="236">
        <v>34026</v>
      </c>
      <c r="D11" s="236">
        <v>28338</v>
      </c>
      <c r="E11" s="241">
        <v>0.83283371539411044</v>
      </c>
      <c r="F11" s="243">
        <v>-0.13118925713584939</v>
      </c>
      <c r="G11" s="231" t="s">
        <v>11</v>
      </c>
      <c r="H11" s="236">
        <v>173773</v>
      </c>
      <c r="I11" s="236">
        <v>186434.79</v>
      </c>
      <c r="J11" s="236">
        <v>204279</v>
      </c>
      <c r="K11" s="241">
        <v>1.09571287633601</v>
      </c>
      <c r="L11" s="243">
        <v>0.11766508182280755</v>
      </c>
    </row>
    <row r="12" spans="1:14" ht="15.75" customHeight="1">
      <c r="A12" s="228" t="s">
        <v>366</v>
      </c>
      <c r="B12" s="236">
        <v>39846</v>
      </c>
      <c r="C12" s="236">
        <v>39846</v>
      </c>
      <c r="D12" s="236">
        <v>40341</v>
      </c>
      <c r="E12" s="241">
        <v>1.0124228278873664</v>
      </c>
      <c r="F12" s="243">
        <v>0.10450662578030889</v>
      </c>
      <c r="G12" s="231" t="s">
        <v>12</v>
      </c>
      <c r="H12" s="236">
        <v>11337</v>
      </c>
      <c r="I12" s="236">
        <v>11298.789999999999</v>
      </c>
      <c r="J12" s="236">
        <v>14383</v>
      </c>
      <c r="K12" s="241">
        <v>1.2729681673878355</v>
      </c>
      <c r="L12" s="243">
        <v>2.772418720971781E-2</v>
      </c>
    </row>
    <row r="13" spans="1:14" ht="15.75" customHeight="1">
      <c r="A13" s="228" t="s">
        <v>367</v>
      </c>
      <c r="B13" s="236">
        <v>10124</v>
      </c>
      <c r="C13" s="236">
        <v>10124</v>
      </c>
      <c r="D13" s="236">
        <v>10989</v>
      </c>
      <c r="E13" s="241">
        <v>1.0854405373370208</v>
      </c>
      <c r="F13" s="243">
        <v>0.22045757441137281</v>
      </c>
      <c r="G13" s="231" t="s">
        <v>381</v>
      </c>
      <c r="H13" s="236">
        <v>8977</v>
      </c>
      <c r="I13" s="236">
        <v>8919.4060000000009</v>
      </c>
      <c r="J13" s="236">
        <v>11756</v>
      </c>
      <c r="K13" s="241">
        <v>1.3180249895564793</v>
      </c>
      <c r="L13" s="243">
        <v>0.10968472720407774</v>
      </c>
    </row>
    <row r="14" spans="1:14" ht="15.75" customHeight="1">
      <c r="A14" s="228" t="s">
        <v>368</v>
      </c>
      <c r="B14" s="236">
        <v>6251</v>
      </c>
      <c r="C14" s="236">
        <v>6251</v>
      </c>
      <c r="D14" s="236">
        <v>4839</v>
      </c>
      <c r="E14" s="241">
        <v>0.77411614141737317</v>
      </c>
      <c r="F14" s="243">
        <v>-0.21419291977914912</v>
      </c>
      <c r="G14" s="231" t="s">
        <v>382</v>
      </c>
      <c r="H14" s="236">
        <v>102114</v>
      </c>
      <c r="I14" s="236">
        <v>101736.36599999999</v>
      </c>
      <c r="J14" s="236">
        <v>135867</v>
      </c>
      <c r="K14" s="241">
        <v>1.3354811592149851</v>
      </c>
      <c r="L14" s="243">
        <v>0.13050098599635551</v>
      </c>
    </row>
    <row r="15" spans="1:14" ht="15.75" customHeight="1">
      <c r="A15" s="228" t="s">
        <v>369</v>
      </c>
      <c r="B15" s="236">
        <v>21180</v>
      </c>
      <c r="C15" s="236">
        <v>21180</v>
      </c>
      <c r="D15" s="236">
        <v>19317</v>
      </c>
      <c r="E15" s="241">
        <v>0.91203966005665726</v>
      </c>
      <c r="F15" s="243">
        <v>-3.7710471256351519E-2</v>
      </c>
      <c r="G15" s="231" t="s">
        <v>383</v>
      </c>
      <c r="H15" s="236">
        <v>120195</v>
      </c>
      <c r="I15" s="236">
        <v>126268.96800000001</v>
      </c>
      <c r="J15" s="236">
        <v>118422</v>
      </c>
      <c r="K15" s="241">
        <v>0.93785513476280247</v>
      </c>
      <c r="L15" s="243">
        <v>-4.8276527176140616E-2</v>
      </c>
    </row>
    <row r="16" spans="1:14" ht="15.75" customHeight="1">
      <c r="A16" s="228" t="s">
        <v>370</v>
      </c>
      <c r="B16" s="236">
        <v>4944</v>
      </c>
      <c r="C16" s="236">
        <v>11944</v>
      </c>
      <c r="D16" s="236">
        <v>10928</v>
      </c>
      <c r="E16" s="241">
        <v>0.91493636972538517</v>
      </c>
      <c r="F16" s="243">
        <v>1.4875938993853857</v>
      </c>
      <c r="G16" s="231" t="s">
        <v>14</v>
      </c>
      <c r="H16" s="236">
        <v>61266</v>
      </c>
      <c r="I16" s="236">
        <v>65751.13</v>
      </c>
      <c r="J16" s="236">
        <v>156794</v>
      </c>
      <c r="K16" s="241">
        <v>2.3846586362850339</v>
      </c>
      <c r="L16" s="243">
        <v>-0.13757047385935484</v>
      </c>
    </row>
    <row r="17" spans="1:12" ht="15.75" customHeight="1">
      <c r="A17" s="228" t="s">
        <v>371</v>
      </c>
      <c r="B17" s="236"/>
      <c r="C17" s="236">
        <v>0</v>
      </c>
      <c r="D17" s="236"/>
      <c r="E17" s="241"/>
      <c r="F17" s="243"/>
      <c r="G17" s="231" t="s">
        <v>15</v>
      </c>
      <c r="H17" s="236">
        <v>67105</v>
      </c>
      <c r="I17" s="236">
        <v>66951.957999999999</v>
      </c>
      <c r="J17" s="236">
        <v>58036</v>
      </c>
      <c r="K17" s="241">
        <v>0.86683051151394264</v>
      </c>
      <c r="L17" s="243">
        <v>0.12322669298805855</v>
      </c>
    </row>
    <row r="18" spans="1:12" ht="15.75" customHeight="1">
      <c r="A18" s="228" t="s">
        <v>372</v>
      </c>
      <c r="B18" s="236">
        <v>10110</v>
      </c>
      <c r="C18" s="236">
        <v>10110</v>
      </c>
      <c r="D18" s="236">
        <v>3962</v>
      </c>
      <c r="E18" s="241">
        <v>0.39188921859545006</v>
      </c>
      <c r="F18" s="243">
        <v>-0.58896151053013801</v>
      </c>
      <c r="G18" s="231" t="s">
        <v>16</v>
      </c>
      <c r="H18" s="236">
        <v>102231</v>
      </c>
      <c r="I18" s="236">
        <v>113181.6045554</v>
      </c>
      <c r="J18" s="236">
        <v>91773</v>
      </c>
      <c r="K18" s="241">
        <v>0.81084731357628936</v>
      </c>
      <c r="L18" s="243">
        <v>0.11780611685606757</v>
      </c>
    </row>
    <row r="19" spans="1:12" ht="15.75" customHeight="1">
      <c r="A19" s="228" t="s">
        <v>373</v>
      </c>
      <c r="B19" s="236">
        <v>26976</v>
      </c>
      <c r="C19" s="236">
        <v>26976</v>
      </c>
      <c r="D19" s="236">
        <v>18868</v>
      </c>
      <c r="E19" s="241">
        <v>0.69943653618030843</v>
      </c>
      <c r="F19" s="243">
        <v>-0.23034876606159493</v>
      </c>
      <c r="G19" s="231" t="s">
        <v>17</v>
      </c>
      <c r="H19" s="236">
        <v>55009</v>
      </c>
      <c r="I19" s="236">
        <v>54995.510800000004</v>
      </c>
      <c r="J19" s="236">
        <v>43485</v>
      </c>
      <c r="K19" s="241">
        <v>0.79070090208162946</v>
      </c>
      <c r="L19" s="243">
        <v>-0.49645077990203457</v>
      </c>
    </row>
    <row r="20" spans="1:12" ht="15.75" customHeight="1">
      <c r="A20" s="228" t="s">
        <v>374</v>
      </c>
      <c r="B20" s="236"/>
      <c r="C20" s="236">
        <v>0</v>
      </c>
      <c r="D20" s="236"/>
      <c r="E20" s="241"/>
      <c r="F20" s="243"/>
      <c r="G20" s="231" t="s">
        <v>384</v>
      </c>
      <c r="H20" s="236">
        <v>42365</v>
      </c>
      <c r="I20" s="236">
        <v>42365</v>
      </c>
      <c r="J20" s="236">
        <v>26864</v>
      </c>
      <c r="K20" s="241">
        <v>0.63410834415201223</v>
      </c>
      <c r="L20" s="243">
        <v>9.1943744411023598E-2</v>
      </c>
    </row>
    <row r="21" spans="1:12" ht="15.75" customHeight="1">
      <c r="A21" s="228" t="s">
        <v>375</v>
      </c>
      <c r="B21" s="236">
        <v>1002</v>
      </c>
      <c r="C21" s="236">
        <v>1002</v>
      </c>
      <c r="D21" s="236">
        <v>1312</v>
      </c>
      <c r="E21" s="241">
        <v>1.3093812375249501</v>
      </c>
      <c r="F21" s="243">
        <v>0.41531823085221142</v>
      </c>
      <c r="G21" s="231" t="s">
        <v>18</v>
      </c>
      <c r="H21" s="236">
        <v>6965</v>
      </c>
      <c r="I21" s="236">
        <v>6963.25</v>
      </c>
      <c r="J21" s="236">
        <v>13914</v>
      </c>
      <c r="K21" s="241">
        <v>1.9982048612357735</v>
      </c>
      <c r="L21" s="243">
        <v>-0.60095216244120686</v>
      </c>
    </row>
    <row r="22" spans="1:12" ht="15.75" customHeight="1">
      <c r="A22" s="228" t="s">
        <v>376</v>
      </c>
      <c r="B22" s="236"/>
      <c r="C22" s="236">
        <v>0</v>
      </c>
      <c r="D22" s="236">
        <v>143</v>
      </c>
      <c r="E22" s="241"/>
      <c r="F22" s="243">
        <v>12</v>
      </c>
      <c r="G22" s="231" t="s">
        <v>19</v>
      </c>
      <c r="H22" s="236">
        <v>300</v>
      </c>
      <c r="I22" s="236">
        <v>300</v>
      </c>
      <c r="J22" s="236">
        <v>1096</v>
      </c>
      <c r="K22" s="241">
        <v>3.6533333333333333</v>
      </c>
      <c r="L22" s="243">
        <v>4.7382198952879584</v>
      </c>
    </row>
    <row r="23" spans="1:12" ht="15.75" customHeight="1">
      <c r="A23" s="137" t="s">
        <v>86</v>
      </c>
      <c r="B23" s="236">
        <v>97201</v>
      </c>
      <c r="C23" s="236">
        <v>97201</v>
      </c>
      <c r="D23" s="236">
        <v>111237</v>
      </c>
      <c r="E23" s="241">
        <v>1.1444018065657762</v>
      </c>
      <c r="F23" s="243">
        <v>4.4606383877844324E-2</v>
      </c>
      <c r="G23" s="231" t="s">
        <v>380</v>
      </c>
      <c r="H23" s="236"/>
      <c r="I23" s="236"/>
      <c r="J23" s="236">
        <v>0</v>
      </c>
      <c r="K23" s="241"/>
      <c r="L23" s="243"/>
    </row>
    <row r="24" spans="1:12" ht="15.75" customHeight="1">
      <c r="A24" s="137" t="s">
        <v>6</v>
      </c>
      <c r="B24" s="236">
        <v>21399</v>
      </c>
      <c r="C24" s="236">
        <v>21399</v>
      </c>
      <c r="D24" s="236">
        <v>23423</v>
      </c>
      <c r="E24" s="241">
        <v>1.0945838590588346</v>
      </c>
      <c r="F24" s="243">
        <v>8.8378792807025652E-2</v>
      </c>
      <c r="G24" s="231" t="s">
        <v>385</v>
      </c>
      <c r="H24" s="236">
        <v>20147</v>
      </c>
      <c r="I24" s="236">
        <v>20106.099999999999</v>
      </c>
      <c r="J24" s="236">
        <v>20027</v>
      </c>
      <c r="K24" s="241">
        <v>0.99606587055669682</v>
      </c>
      <c r="L24" s="243">
        <v>0.74877750611246952</v>
      </c>
    </row>
    <row r="25" spans="1:12" ht="15.75" customHeight="1">
      <c r="A25" s="137" t="s">
        <v>21</v>
      </c>
      <c r="B25" s="236">
        <v>23346</v>
      </c>
      <c r="C25" s="236">
        <v>23346</v>
      </c>
      <c r="D25" s="236">
        <v>11440</v>
      </c>
      <c r="E25" s="241">
        <v>0.49001970358947999</v>
      </c>
      <c r="F25" s="243">
        <v>-0.42370661427635892</v>
      </c>
      <c r="G25" s="231" t="s">
        <v>386</v>
      </c>
      <c r="H25" s="236">
        <v>24564</v>
      </c>
      <c r="I25" s="236">
        <v>24535.56</v>
      </c>
      <c r="J25" s="236">
        <v>29336</v>
      </c>
      <c r="K25" s="241">
        <v>1.1956523511181321</v>
      </c>
      <c r="L25" s="243">
        <v>0.10000374967190373</v>
      </c>
    </row>
    <row r="26" spans="1:12" ht="15.75" customHeight="1">
      <c r="A26" s="137" t="s">
        <v>23</v>
      </c>
      <c r="B26" s="236">
        <v>11826</v>
      </c>
      <c r="C26" s="236">
        <v>11826</v>
      </c>
      <c r="D26" s="236">
        <v>10101</v>
      </c>
      <c r="E26" s="241">
        <v>0.85413495687468288</v>
      </c>
      <c r="F26" s="243">
        <v>-0.21539537051421465</v>
      </c>
      <c r="G26" s="231" t="s">
        <v>22</v>
      </c>
      <c r="H26" s="236">
        <v>1096</v>
      </c>
      <c r="I26" s="236">
        <v>1096</v>
      </c>
      <c r="J26" s="236">
        <v>1967</v>
      </c>
      <c r="K26" s="241">
        <v>1.7947080291970803</v>
      </c>
      <c r="L26" s="243">
        <v>1.0748945147679323</v>
      </c>
    </row>
    <row r="27" spans="1:12" ht="15.75" customHeight="1">
      <c r="A27" s="56" t="s">
        <v>66</v>
      </c>
      <c r="B27" s="236">
        <v>35572</v>
      </c>
      <c r="C27" s="236">
        <v>35572</v>
      </c>
      <c r="D27" s="236">
        <v>43285</v>
      </c>
      <c r="E27" s="241">
        <v>1.2168278421230181</v>
      </c>
      <c r="F27" s="243">
        <v>-1.0154861640010449E-3</v>
      </c>
      <c r="G27" s="231" t="s">
        <v>387</v>
      </c>
      <c r="H27" s="236">
        <v>4413</v>
      </c>
      <c r="I27" s="236">
        <v>4413</v>
      </c>
      <c r="J27" s="236">
        <v>8062</v>
      </c>
      <c r="K27" s="241">
        <v>1.826875141627011</v>
      </c>
      <c r="L27" s="243"/>
    </row>
    <row r="28" spans="1:12" ht="15.75" customHeight="1">
      <c r="A28" s="56" t="s">
        <v>186</v>
      </c>
      <c r="B28" s="236"/>
      <c r="C28" s="236">
        <v>0</v>
      </c>
      <c r="D28" s="236">
        <v>15071</v>
      </c>
      <c r="E28" s="241"/>
      <c r="F28" s="243">
        <v>91.460122699386503</v>
      </c>
      <c r="G28" s="231" t="s">
        <v>388</v>
      </c>
      <c r="H28" s="236">
        <v>10000</v>
      </c>
      <c r="I28" s="236">
        <v>10000</v>
      </c>
      <c r="J28" s="236"/>
      <c r="K28" s="241">
        <v>0</v>
      </c>
      <c r="L28" s="243"/>
    </row>
    <row r="29" spans="1:12" ht="15.75" customHeight="1">
      <c r="A29" s="56" t="s">
        <v>187</v>
      </c>
      <c r="B29" s="236">
        <v>1199</v>
      </c>
      <c r="C29" s="236">
        <v>1199</v>
      </c>
      <c r="D29" s="236">
        <v>2702</v>
      </c>
      <c r="E29" s="241">
        <v>2.2535446205170975</v>
      </c>
      <c r="F29" s="243">
        <v>0.51627384960718303</v>
      </c>
      <c r="G29" s="230" t="s">
        <v>389</v>
      </c>
      <c r="H29" s="236">
        <v>23279</v>
      </c>
      <c r="I29" s="236">
        <v>23279</v>
      </c>
      <c r="J29" s="236">
        <v>22835</v>
      </c>
      <c r="K29" s="241">
        <v>0.98092701576528196</v>
      </c>
      <c r="L29" s="243">
        <v>0.19037689621018616</v>
      </c>
    </row>
    <row r="30" spans="1:12" ht="15.75" customHeight="1">
      <c r="A30" s="56" t="s">
        <v>24</v>
      </c>
      <c r="B30" s="236">
        <v>3859</v>
      </c>
      <c r="C30" s="236">
        <v>3859</v>
      </c>
      <c r="D30" s="236">
        <v>5215</v>
      </c>
      <c r="E30" s="241">
        <v>1.3513863695257839</v>
      </c>
      <c r="F30" s="243">
        <v>-0.25147122147265677</v>
      </c>
      <c r="G30" s="230" t="s">
        <v>390</v>
      </c>
      <c r="H30" s="236"/>
      <c r="I30" s="236">
        <v>0</v>
      </c>
      <c r="J30" s="236">
        <v>3</v>
      </c>
      <c r="K30" s="241"/>
      <c r="L30" s="243">
        <v>0</v>
      </c>
    </row>
    <row r="31" spans="1:12" ht="15.75" customHeight="1">
      <c r="A31" s="56"/>
      <c r="B31" s="236"/>
      <c r="C31" s="236"/>
      <c r="D31" s="303"/>
      <c r="E31" s="304"/>
      <c r="F31" s="304"/>
      <c r="G31" s="230" t="s">
        <v>391</v>
      </c>
      <c r="H31" s="303">
        <v>2396</v>
      </c>
      <c r="I31" s="303">
        <v>2396</v>
      </c>
      <c r="J31" s="303">
        <v>8677</v>
      </c>
      <c r="K31" s="241">
        <v>3.6214524207011687</v>
      </c>
      <c r="L31" s="243">
        <v>2.185389133627019</v>
      </c>
    </row>
    <row r="32" spans="1:12" ht="15.75" customHeight="1">
      <c r="A32" s="62" t="s">
        <v>26</v>
      </c>
      <c r="B32" s="255">
        <v>655204</v>
      </c>
      <c r="C32" s="255">
        <v>695445</v>
      </c>
      <c r="D32" s="305">
        <v>938825</v>
      </c>
      <c r="E32" s="306"/>
      <c r="F32" s="307" t="s">
        <v>243</v>
      </c>
      <c r="G32" s="3" t="s">
        <v>27</v>
      </c>
      <c r="H32" s="305">
        <v>131926</v>
      </c>
      <c r="I32" s="305">
        <v>131926</v>
      </c>
      <c r="J32" s="305">
        <v>259447</v>
      </c>
      <c r="K32" s="61" t="s">
        <v>244</v>
      </c>
      <c r="L32" s="140" t="s">
        <v>243</v>
      </c>
    </row>
    <row r="33" spans="1:12" ht="15.75" customHeight="1">
      <c r="A33" s="142" t="s">
        <v>377</v>
      </c>
      <c r="B33" s="236">
        <v>367635</v>
      </c>
      <c r="C33" s="236">
        <v>367635</v>
      </c>
      <c r="D33" s="303">
        <v>587755</v>
      </c>
      <c r="E33" s="308"/>
      <c r="F33" s="22"/>
      <c r="G33" s="309" t="s">
        <v>394</v>
      </c>
      <c r="H33" s="303">
        <v>44552</v>
      </c>
      <c r="I33" s="303">
        <v>44552</v>
      </c>
      <c r="J33" s="303">
        <v>50503</v>
      </c>
      <c r="K33" s="138"/>
      <c r="L33" s="56"/>
    </row>
    <row r="34" spans="1:12" ht="15.75" customHeight="1">
      <c r="A34" s="142" t="s">
        <v>378</v>
      </c>
      <c r="B34" s="236">
        <v>27833</v>
      </c>
      <c r="C34" s="236">
        <v>27833</v>
      </c>
      <c r="D34" s="303">
        <v>30237</v>
      </c>
      <c r="E34" s="308"/>
      <c r="F34" s="22"/>
      <c r="G34" s="309" t="s">
        <v>395</v>
      </c>
      <c r="H34" s="303">
        <v>48674</v>
      </c>
      <c r="I34" s="303">
        <v>48674</v>
      </c>
      <c r="J34" s="303">
        <v>69624</v>
      </c>
      <c r="K34" s="138"/>
      <c r="L34" s="56"/>
    </row>
    <row r="35" spans="1:12" ht="15.75" customHeight="1">
      <c r="A35" s="142" t="s">
        <v>48</v>
      </c>
      <c r="B35" s="236">
        <v>21496</v>
      </c>
      <c r="C35" s="236">
        <v>39502</v>
      </c>
      <c r="D35" s="303">
        <v>39502</v>
      </c>
      <c r="E35" s="308"/>
      <c r="F35" s="22"/>
      <c r="G35" s="309" t="s">
        <v>87</v>
      </c>
      <c r="H35" s="303">
        <v>38700</v>
      </c>
      <c r="I35" s="303">
        <v>38700</v>
      </c>
      <c r="J35" s="303">
        <v>38700</v>
      </c>
      <c r="K35" s="138"/>
      <c r="L35" s="56"/>
    </row>
    <row r="36" spans="1:12" ht="15.75" customHeight="1">
      <c r="A36" s="142" t="s">
        <v>61</v>
      </c>
      <c r="B36" s="236">
        <v>109557</v>
      </c>
      <c r="C36" s="236">
        <v>116798</v>
      </c>
      <c r="D36" s="303">
        <v>137654</v>
      </c>
      <c r="E36" s="308"/>
      <c r="F36" s="22"/>
      <c r="G36" s="309" t="s">
        <v>58</v>
      </c>
      <c r="H36" s="303"/>
      <c r="I36" s="303"/>
      <c r="J36" s="303">
        <v>30245</v>
      </c>
      <c r="K36" s="138"/>
      <c r="L36" s="56"/>
    </row>
    <row r="37" spans="1:12" ht="15.75" customHeight="1">
      <c r="A37" s="142" t="s">
        <v>152</v>
      </c>
      <c r="B37" s="236">
        <v>38700</v>
      </c>
      <c r="C37" s="236">
        <v>71700</v>
      </c>
      <c r="D37" s="303">
        <v>71700</v>
      </c>
      <c r="E37" s="308"/>
      <c r="F37" s="22"/>
      <c r="G37" s="309" t="s">
        <v>392</v>
      </c>
      <c r="H37" s="303"/>
      <c r="I37" s="303"/>
      <c r="J37" s="303">
        <v>70375</v>
      </c>
      <c r="K37" s="138"/>
      <c r="L37" s="56"/>
    </row>
    <row r="38" spans="1:12" ht="15.75" customHeight="1">
      <c r="A38" s="142" t="s">
        <v>62</v>
      </c>
      <c r="B38" s="236"/>
      <c r="C38" s="236">
        <v>33000</v>
      </c>
      <c r="D38" s="303">
        <v>33000</v>
      </c>
      <c r="E38" s="308"/>
      <c r="F38" s="22"/>
      <c r="G38" s="309"/>
      <c r="H38" s="303"/>
      <c r="I38" s="303"/>
      <c r="J38" s="303"/>
      <c r="K38" s="138"/>
      <c r="L38" s="56"/>
    </row>
    <row r="39" spans="1:12" ht="15.75" customHeight="1">
      <c r="A39" s="142" t="s">
        <v>379</v>
      </c>
      <c r="B39" s="236">
        <v>38700</v>
      </c>
      <c r="C39" s="236">
        <v>38700</v>
      </c>
      <c r="D39" s="303">
        <v>38700</v>
      </c>
      <c r="E39" s="308"/>
      <c r="F39" s="22"/>
      <c r="G39" s="309"/>
      <c r="H39" s="303"/>
      <c r="I39" s="303"/>
      <c r="J39" s="303"/>
      <c r="K39" s="138"/>
      <c r="L39" s="56"/>
    </row>
    <row r="40" spans="1:12" ht="15.75" customHeight="1">
      <c r="A40" s="56" t="s">
        <v>149</v>
      </c>
      <c r="B40" s="236"/>
      <c r="C40" s="236"/>
      <c r="D40" s="303"/>
      <c r="E40" s="308"/>
      <c r="F40" s="22"/>
      <c r="G40" s="309"/>
      <c r="H40" s="238"/>
      <c r="I40" s="238"/>
      <c r="J40" s="308"/>
      <c r="K40" s="138"/>
      <c r="L40" s="56"/>
    </row>
    <row r="41" spans="1:12" ht="15.75" customHeight="1">
      <c r="A41" s="142" t="s">
        <v>63</v>
      </c>
      <c r="B41" s="236">
        <v>89983</v>
      </c>
      <c r="C41" s="236">
        <v>71977</v>
      </c>
      <c r="D41" s="303">
        <v>71977</v>
      </c>
      <c r="E41" s="308"/>
      <c r="F41" s="304"/>
      <c r="G41" s="309"/>
      <c r="H41" s="309"/>
      <c r="I41" s="309"/>
      <c r="J41" s="308"/>
      <c r="K41" s="138"/>
      <c r="L41" s="141"/>
    </row>
    <row r="42" spans="1:12" s="88" customFormat="1" ht="86.25" customHeight="1">
      <c r="A42" s="373" t="s">
        <v>1232</v>
      </c>
      <c r="B42" s="373"/>
      <c r="C42" s="373"/>
      <c r="D42" s="373"/>
      <c r="E42" s="373"/>
      <c r="F42" s="373"/>
      <c r="G42" s="373"/>
      <c r="H42" s="373"/>
      <c r="I42" s="373"/>
      <c r="J42" s="373"/>
      <c r="K42" s="373"/>
      <c r="L42" s="373"/>
    </row>
  </sheetData>
  <mergeCells count="3">
    <mergeCell ref="A2:L2"/>
    <mergeCell ref="A1:L1"/>
    <mergeCell ref="A42:L42"/>
  </mergeCells>
  <phoneticPr fontId="1" type="noConversion"/>
  <printOptions horizontalCentered="1"/>
  <pageMargins left="0.44" right="0.45" top="0.39370078740157483" bottom="0" header="0.15748031496062992" footer="0.31496062992125984"/>
  <pageSetup paperSize="9" scale="67" fitToWidth="0" orientation="landscape" blackAndWhite="1" errors="blank"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sheetPr codeName="Sheet4"/>
  <dimension ref="A1:E1377"/>
  <sheetViews>
    <sheetView showZeros="0" workbookViewId="0">
      <selection activeCell="C31" sqref="C31"/>
    </sheetView>
  </sheetViews>
  <sheetFormatPr defaultColWidth="9" defaultRowHeight="21.95" customHeight="1"/>
  <cols>
    <col min="1" max="1" width="56.625" style="4" customWidth="1"/>
    <col min="2" max="2" width="26.25" style="115" customWidth="1"/>
    <col min="3" max="3" width="8.25" style="20" customWidth="1"/>
    <col min="4" max="5" width="9" style="20"/>
    <col min="6" max="16384" width="9" style="4"/>
  </cols>
  <sheetData>
    <row r="1" spans="1:5" ht="21.95" customHeight="1">
      <c r="A1" s="372" t="s">
        <v>209</v>
      </c>
      <c r="B1" s="372"/>
    </row>
    <row r="2" spans="1:5" s="5" customFormat="1" ht="21.95" customHeight="1">
      <c r="A2" s="374" t="s">
        <v>360</v>
      </c>
      <c r="B2" s="374"/>
      <c r="C2" s="86"/>
      <c r="D2" s="86"/>
      <c r="E2" s="86"/>
    </row>
    <row r="3" spans="1:5" s="5" customFormat="1" ht="18.75" customHeight="1">
      <c r="A3" s="82"/>
      <c r="B3" s="113"/>
      <c r="C3" s="86"/>
      <c r="D3" s="86"/>
      <c r="E3" s="86"/>
    </row>
    <row r="4" spans="1:5" ht="24" customHeight="1">
      <c r="A4" s="375" t="s">
        <v>210</v>
      </c>
      <c r="B4" s="375"/>
    </row>
    <row r="5" spans="1:5" ht="20.100000000000001" customHeight="1">
      <c r="A5" s="18" t="s">
        <v>211</v>
      </c>
      <c r="B5" s="114" t="s">
        <v>212</v>
      </c>
    </row>
    <row r="6" spans="1:5" ht="20.100000000000001" customHeight="1">
      <c r="A6" s="87" t="s">
        <v>213</v>
      </c>
      <c r="B6" s="278">
        <v>1085815</v>
      </c>
    </row>
    <row r="7" spans="1:5" ht="20.25" customHeight="1">
      <c r="A7" s="60" t="s">
        <v>421</v>
      </c>
      <c r="B7" s="236">
        <v>64032</v>
      </c>
    </row>
    <row r="8" spans="1:5" ht="20.25" customHeight="1">
      <c r="A8" s="60" t="s">
        <v>188</v>
      </c>
      <c r="B8" s="236">
        <v>1975</v>
      </c>
    </row>
    <row r="9" spans="1:5" ht="20.25" customHeight="1">
      <c r="A9" s="60" t="s">
        <v>136</v>
      </c>
      <c r="B9" s="236">
        <v>1137</v>
      </c>
    </row>
    <row r="10" spans="1:5" ht="20.25" customHeight="1">
      <c r="A10" s="60" t="s">
        <v>422</v>
      </c>
      <c r="B10" s="236">
        <v>566</v>
      </c>
    </row>
    <row r="11" spans="1:5" ht="20.25" customHeight="1">
      <c r="A11" s="60" t="s">
        <v>424</v>
      </c>
      <c r="B11" s="236">
        <v>137</v>
      </c>
    </row>
    <row r="12" spans="1:5" ht="20.25" customHeight="1">
      <c r="A12" s="60" t="s">
        <v>425</v>
      </c>
      <c r="B12" s="236">
        <v>30</v>
      </c>
    </row>
    <row r="13" spans="1:5" ht="20.25" customHeight="1">
      <c r="A13" s="60" t="s">
        <v>426</v>
      </c>
      <c r="B13" s="236">
        <v>95</v>
      </c>
    </row>
    <row r="14" spans="1:5" ht="20.25" customHeight="1">
      <c r="A14" s="60" t="s">
        <v>427</v>
      </c>
      <c r="B14" s="236">
        <v>10</v>
      </c>
    </row>
    <row r="15" spans="1:5" ht="20.25" customHeight="1">
      <c r="A15" s="60" t="s">
        <v>429</v>
      </c>
      <c r="B15" s="236">
        <v>1875</v>
      </c>
    </row>
    <row r="16" spans="1:5" ht="20.25" customHeight="1">
      <c r="A16" s="60" t="s">
        <v>136</v>
      </c>
      <c r="B16" s="236">
        <v>1279</v>
      </c>
    </row>
    <row r="17" spans="1:2" ht="20.25" customHeight="1">
      <c r="A17" s="60" t="s">
        <v>422</v>
      </c>
      <c r="B17" s="236">
        <v>369</v>
      </c>
    </row>
    <row r="18" spans="1:2" ht="20.25" customHeight="1">
      <c r="A18" s="60" t="s">
        <v>430</v>
      </c>
      <c r="B18" s="236">
        <v>100</v>
      </c>
    </row>
    <row r="19" spans="1:2" ht="20.25" customHeight="1">
      <c r="A19" s="60" t="s">
        <v>431</v>
      </c>
      <c r="B19" s="236">
        <v>97</v>
      </c>
    </row>
    <row r="20" spans="1:2" ht="20.25" customHeight="1">
      <c r="A20" s="60" t="s">
        <v>432</v>
      </c>
      <c r="B20" s="236">
        <v>30</v>
      </c>
    </row>
    <row r="21" spans="1:2" ht="20.25" customHeight="1">
      <c r="A21" s="60" t="s">
        <v>433</v>
      </c>
      <c r="B21" s="236">
        <v>6417</v>
      </c>
    </row>
    <row r="22" spans="1:2" ht="20.25" customHeight="1">
      <c r="A22" s="60" t="s">
        <v>136</v>
      </c>
      <c r="B22" s="236">
        <v>3436</v>
      </c>
    </row>
    <row r="23" spans="1:2" ht="20.25" customHeight="1">
      <c r="A23" s="60" t="s">
        <v>422</v>
      </c>
      <c r="B23" s="236">
        <v>1722</v>
      </c>
    </row>
    <row r="24" spans="1:2" ht="20.25" customHeight="1">
      <c r="A24" s="60" t="s">
        <v>434</v>
      </c>
      <c r="B24" s="236">
        <v>1019</v>
      </c>
    </row>
    <row r="25" spans="1:2" ht="20.25" customHeight="1">
      <c r="A25" s="60" t="s">
        <v>435</v>
      </c>
      <c r="B25" s="236">
        <v>240</v>
      </c>
    </row>
    <row r="26" spans="1:2" ht="20.25" customHeight="1">
      <c r="A26" s="60" t="s">
        <v>436</v>
      </c>
      <c r="B26" s="236">
        <v>15932</v>
      </c>
    </row>
    <row r="27" spans="1:2" ht="20.25" customHeight="1">
      <c r="A27" s="60" t="s">
        <v>136</v>
      </c>
      <c r="B27" s="236">
        <v>4740</v>
      </c>
    </row>
    <row r="28" spans="1:2" ht="20.25" customHeight="1">
      <c r="A28" s="60" t="s">
        <v>422</v>
      </c>
      <c r="B28" s="236">
        <v>3187</v>
      </c>
    </row>
    <row r="29" spans="1:2" ht="20.25" customHeight="1">
      <c r="A29" s="60" t="s">
        <v>428</v>
      </c>
      <c r="B29" s="236">
        <v>120</v>
      </c>
    </row>
    <row r="30" spans="1:2" ht="20.25" customHeight="1">
      <c r="A30" s="60" t="s">
        <v>437</v>
      </c>
      <c r="B30" s="236">
        <v>7885</v>
      </c>
    </row>
    <row r="31" spans="1:2" ht="20.25" customHeight="1">
      <c r="A31" s="60" t="s">
        <v>438</v>
      </c>
      <c r="B31" s="236">
        <v>1005</v>
      </c>
    </row>
    <row r="32" spans="1:2" ht="20.25" customHeight="1">
      <c r="A32" s="60" t="s">
        <v>136</v>
      </c>
      <c r="B32" s="236">
        <v>571</v>
      </c>
    </row>
    <row r="33" spans="1:2" ht="20.25" customHeight="1">
      <c r="A33" s="60" t="s">
        <v>422</v>
      </c>
      <c r="B33" s="236">
        <v>24</v>
      </c>
    </row>
    <row r="34" spans="1:2" ht="20.25" customHeight="1">
      <c r="A34" s="60" t="s">
        <v>439</v>
      </c>
      <c r="B34" s="236">
        <v>82</v>
      </c>
    </row>
    <row r="35" spans="1:2" ht="20.25" customHeight="1">
      <c r="A35" s="60" t="s">
        <v>440</v>
      </c>
      <c r="B35" s="236">
        <v>150</v>
      </c>
    </row>
    <row r="36" spans="1:2" ht="20.25" customHeight="1">
      <c r="A36" s="60" t="s">
        <v>441</v>
      </c>
      <c r="B36" s="236">
        <v>178</v>
      </c>
    </row>
    <row r="37" spans="1:2" ht="20.25" customHeight="1">
      <c r="A37" s="60" t="s">
        <v>442</v>
      </c>
      <c r="B37" s="236">
        <v>5368</v>
      </c>
    </row>
    <row r="38" spans="1:2" ht="20.25" customHeight="1">
      <c r="A38" s="60" t="s">
        <v>136</v>
      </c>
      <c r="B38" s="236">
        <v>1653</v>
      </c>
    </row>
    <row r="39" spans="1:2" ht="20.25" customHeight="1">
      <c r="A39" s="60" t="s">
        <v>422</v>
      </c>
      <c r="B39" s="236">
        <v>1323</v>
      </c>
    </row>
    <row r="40" spans="1:2" ht="20.25" customHeight="1">
      <c r="A40" s="60" t="s">
        <v>423</v>
      </c>
      <c r="B40" s="236">
        <v>51</v>
      </c>
    </row>
    <row r="41" spans="1:2" ht="20.25" customHeight="1">
      <c r="A41" s="60" t="s">
        <v>444</v>
      </c>
      <c r="B41" s="236">
        <v>994</v>
      </c>
    </row>
    <row r="42" spans="1:2" ht="20.25" customHeight="1">
      <c r="A42" s="60" t="s">
        <v>445</v>
      </c>
      <c r="B42" s="236">
        <v>1347</v>
      </c>
    </row>
    <row r="43" spans="1:2" ht="20.25" customHeight="1">
      <c r="A43" s="60" t="s">
        <v>446</v>
      </c>
      <c r="B43" s="236">
        <v>3390</v>
      </c>
    </row>
    <row r="44" spans="1:2" ht="20.25" customHeight="1">
      <c r="A44" s="60" t="s">
        <v>422</v>
      </c>
      <c r="B44" s="236">
        <v>3390</v>
      </c>
    </row>
    <row r="45" spans="1:2" ht="20.25" customHeight="1">
      <c r="A45" s="60" t="s">
        <v>447</v>
      </c>
      <c r="B45" s="236">
        <v>925</v>
      </c>
    </row>
    <row r="46" spans="1:2" ht="20.25" customHeight="1">
      <c r="A46" s="60" t="s">
        <v>448</v>
      </c>
      <c r="B46" s="236">
        <v>925</v>
      </c>
    </row>
    <row r="47" spans="1:2" ht="20.25" customHeight="1">
      <c r="A47" s="60" t="s">
        <v>451</v>
      </c>
      <c r="B47" s="236">
        <v>1838</v>
      </c>
    </row>
    <row r="48" spans="1:2" ht="20.25" customHeight="1">
      <c r="A48" s="60" t="s">
        <v>136</v>
      </c>
      <c r="B48" s="236">
        <v>1424</v>
      </c>
    </row>
    <row r="49" spans="1:2" ht="20.25" customHeight="1">
      <c r="A49" s="60" t="s">
        <v>422</v>
      </c>
      <c r="B49" s="236">
        <v>328</v>
      </c>
    </row>
    <row r="50" spans="1:2" ht="20.25" customHeight="1">
      <c r="A50" s="60" t="s">
        <v>452</v>
      </c>
      <c r="B50" s="236">
        <v>16</v>
      </c>
    </row>
    <row r="51" spans="1:2" ht="20.25" customHeight="1">
      <c r="A51" s="60" t="s">
        <v>453</v>
      </c>
      <c r="B51" s="236">
        <v>13</v>
      </c>
    </row>
    <row r="52" spans="1:2" ht="20.25" customHeight="1">
      <c r="A52" s="60" t="s">
        <v>454</v>
      </c>
      <c r="B52" s="236">
        <v>57</v>
      </c>
    </row>
    <row r="53" spans="1:2" ht="20.25" customHeight="1">
      <c r="A53" s="60" t="s">
        <v>455</v>
      </c>
      <c r="B53" s="236">
        <v>3882</v>
      </c>
    </row>
    <row r="54" spans="1:2" ht="20.25" customHeight="1">
      <c r="A54" s="60" t="s">
        <v>136</v>
      </c>
      <c r="B54" s="236">
        <v>2570</v>
      </c>
    </row>
    <row r="55" spans="1:2" ht="20.25" customHeight="1">
      <c r="A55" s="60" t="s">
        <v>422</v>
      </c>
      <c r="B55" s="236">
        <v>612</v>
      </c>
    </row>
    <row r="56" spans="1:2" ht="20.25" customHeight="1">
      <c r="A56" s="60" t="s">
        <v>456</v>
      </c>
      <c r="B56" s="236">
        <v>700</v>
      </c>
    </row>
    <row r="57" spans="1:2" ht="20.25" customHeight="1">
      <c r="A57" s="60" t="s">
        <v>457</v>
      </c>
      <c r="B57" s="236">
        <v>1154</v>
      </c>
    </row>
    <row r="58" spans="1:2" ht="20.25" customHeight="1">
      <c r="A58" s="60" t="s">
        <v>136</v>
      </c>
      <c r="B58" s="236">
        <v>1080</v>
      </c>
    </row>
    <row r="59" spans="1:2" ht="20.25" customHeight="1">
      <c r="A59" s="60" t="s">
        <v>422</v>
      </c>
      <c r="B59" s="236">
        <v>74</v>
      </c>
    </row>
    <row r="60" spans="1:2" ht="20.25" customHeight="1">
      <c r="A60" s="60" t="s">
        <v>458</v>
      </c>
      <c r="B60" s="236">
        <v>139</v>
      </c>
    </row>
    <row r="61" spans="1:2" ht="20.25" customHeight="1">
      <c r="A61" s="60" t="s">
        <v>136</v>
      </c>
      <c r="B61" s="236">
        <v>105</v>
      </c>
    </row>
    <row r="62" spans="1:2" ht="20.25" customHeight="1">
      <c r="A62" s="60" t="s">
        <v>422</v>
      </c>
      <c r="B62" s="236">
        <v>34</v>
      </c>
    </row>
    <row r="63" spans="1:2" ht="20.25" customHeight="1">
      <c r="A63" s="60" t="s">
        <v>459</v>
      </c>
      <c r="B63" s="236">
        <v>644</v>
      </c>
    </row>
    <row r="64" spans="1:2" ht="20.25" customHeight="1">
      <c r="A64" s="60" t="s">
        <v>136</v>
      </c>
      <c r="B64" s="236">
        <v>462</v>
      </c>
    </row>
    <row r="65" spans="1:2" ht="20.25" customHeight="1">
      <c r="A65" s="60" t="s">
        <v>422</v>
      </c>
      <c r="B65" s="236">
        <v>14</v>
      </c>
    </row>
    <row r="66" spans="1:2" ht="20.25" customHeight="1">
      <c r="A66" s="60" t="s">
        <v>460</v>
      </c>
      <c r="B66" s="236">
        <v>68</v>
      </c>
    </row>
    <row r="67" spans="1:2" ht="20.25" customHeight="1">
      <c r="A67" s="60" t="s">
        <v>461</v>
      </c>
      <c r="B67" s="236">
        <v>100</v>
      </c>
    </row>
    <row r="68" spans="1:2" ht="20.25" customHeight="1">
      <c r="A68" s="60" t="s">
        <v>462</v>
      </c>
      <c r="B68" s="236">
        <v>746</v>
      </c>
    </row>
    <row r="69" spans="1:2" ht="20.25" customHeight="1">
      <c r="A69" s="60" t="s">
        <v>136</v>
      </c>
      <c r="B69" s="236">
        <v>463</v>
      </c>
    </row>
    <row r="70" spans="1:2" ht="20.25" customHeight="1">
      <c r="A70" s="60" t="s">
        <v>422</v>
      </c>
      <c r="B70" s="236">
        <v>283</v>
      </c>
    </row>
    <row r="71" spans="1:2" ht="20.25" customHeight="1">
      <c r="A71" s="60" t="s">
        <v>463</v>
      </c>
      <c r="B71" s="236">
        <v>3386</v>
      </c>
    </row>
    <row r="72" spans="1:2" ht="20.25" customHeight="1">
      <c r="A72" s="60" t="s">
        <v>136</v>
      </c>
      <c r="B72" s="236">
        <v>782</v>
      </c>
    </row>
    <row r="73" spans="1:2" ht="20.25" customHeight="1">
      <c r="A73" s="60" t="s">
        <v>422</v>
      </c>
      <c r="B73" s="236">
        <v>2253</v>
      </c>
    </row>
    <row r="74" spans="1:2" ht="20.25" customHeight="1">
      <c r="A74" s="60" t="s">
        <v>428</v>
      </c>
      <c r="B74" s="236">
        <v>296</v>
      </c>
    </row>
    <row r="75" spans="1:2" ht="20.25" customHeight="1">
      <c r="A75" s="60" t="s">
        <v>464</v>
      </c>
      <c r="B75" s="236">
        <v>55</v>
      </c>
    </row>
    <row r="76" spans="1:2" ht="20.25" customHeight="1">
      <c r="A76" s="60" t="s">
        <v>465</v>
      </c>
      <c r="B76" s="236">
        <v>3964</v>
      </c>
    </row>
    <row r="77" spans="1:2" ht="20.25" customHeight="1">
      <c r="A77" s="60" t="s">
        <v>136</v>
      </c>
      <c r="B77" s="236">
        <v>2095</v>
      </c>
    </row>
    <row r="78" spans="1:2" ht="20.25" customHeight="1">
      <c r="A78" s="60" t="s">
        <v>422</v>
      </c>
      <c r="B78" s="236">
        <v>1869</v>
      </c>
    </row>
    <row r="79" spans="1:2" ht="20.25" customHeight="1">
      <c r="A79" s="60" t="s">
        <v>466</v>
      </c>
      <c r="B79" s="236">
        <v>2359</v>
      </c>
    </row>
    <row r="80" spans="1:2" ht="20.25" customHeight="1">
      <c r="A80" s="60" t="s">
        <v>136</v>
      </c>
      <c r="B80" s="236">
        <v>849</v>
      </c>
    </row>
    <row r="81" spans="1:2" ht="20.25" customHeight="1">
      <c r="A81" s="60" t="s">
        <v>422</v>
      </c>
      <c r="B81" s="236">
        <v>1381</v>
      </c>
    </row>
    <row r="82" spans="1:2" ht="20.25" customHeight="1">
      <c r="A82" s="60" t="s">
        <v>467</v>
      </c>
      <c r="B82" s="236">
        <v>13</v>
      </c>
    </row>
    <row r="83" spans="1:2" ht="20.25" customHeight="1">
      <c r="A83" s="60" t="s">
        <v>428</v>
      </c>
      <c r="B83" s="236">
        <v>116</v>
      </c>
    </row>
    <row r="84" spans="1:2" ht="20.25" customHeight="1">
      <c r="A84" s="60" t="s">
        <v>468</v>
      </c>
      <c r="B84" s="236">
        <v>1606</v>
      </c>
    </row>
    <row r="85" spans="1:2" ht="20.25" customHeight="1">
      <c r="A85" s="60" t="s">
        <v>136</v>
      </c>
      <c r="B85" s="236">
        <v>622</v>
      </c>
    </row>
    <row r="86" spans="1:2" ht="20.25" customHeight="1">
      <c r="A86" s="60" t="s">
        <v>422</v>
      </c>
      <c r="B86" s="236">
        <v>984</v>
      </c>
    </row>
    <row r="87" spans="1:2" ht="20.25" customHeight="1">
      <c r="A87" s="60" t="s">
        <v>469</v>
      </c>
      <c r="B87" s="236">
        <v>820</v>
      </c>
    </row>
    <row r="88" spans="1:2" ht="20.25" customHeight="1">
      <c r="A88" s="60" t="s">
        <v>136</v>
      </c>
      <c r="B88" s="236">
        <v>482</v>
      </c>
    </row>
    <row r="89" spans="1:2" ht="20.25" customHeight="1">
      <c r="A89" s="60" t="s">
        <v>422</v>
      </c>
      <c r="B89" s="236">
        <v>338</v>
      </c>
    </row>
    <row r="90" spans="1:2" ht="20.25" customHeight="1">
      <c r="A90" s="60" t="s">
        <v>470</v>
      </c>
      <c r="B90" s="236">
        <v>2874</v>
      </c>
    </row>
    <row r="91" spans="1:2" ht="20.25" customHeight="1">
      <c r="A91" s="60" t="s">
        <v>136</v>
      </c>
      <c r="B91" s="236">
        <v>1265</v>
      </c>
    </row>
    <row r="92" spans="1:2" ht="20.25" customHeight="1">
      <c r="A92" s="60" t="s">
        <v>422</v>
      </c>
      <c r="B92" s="236">
        <v>246</v>
      </c>
    </row>
    <row r="93" spans="1:2" ht="20.25" customHeight="1">
      <c r="A93" s="60" t="s">
        <v>471</v>
      </c>
      <c r="B93" s="236">
        <v>1363</v>
      </c>
    </row>
    <row r="94" spans="1:2" ht="20.25" customHeight="1">
      <c r="A94" s="60" t="s">
        <v>472</v>
      </c>
      <c r="B94" s="236">
        <v>824</v>
      </c>
    </row>
    <row r="95" spans="1:2" ht="20.25" customHeight="1">
      <c r="A95" s="60" t="s">
        <v>136</v>
      </c>
      <c r="B95" s="236">
        <v>263</v>
      </c>
    </row>
    <row r="96" spans="1:2" ht="20.25" customHeight="1">
      <c r="A96" s="60" t="s">
        <v>422</v>
      </c>
      <c r="B96" s="236">
        <v>561</v>
      </c>
    </row>
    <row r="97" spans="1:2" ht="20.25" customHeight="1">
      <c r="A97" s="60" t="s">
        <v>473</v>
      </c>
      <c r="B97" s="236">
        <v>1040</v>
      </c>
    </row>
    <row r="98" spans="1:2" ht="20.25" customHeight="1">
      <c r="A98" s="60" t="s">
        <v>474</v>
      </c>
      <c r="B98" s="236">
        <v>30</v>
      </c>
    </row>
    <row r="99" spans="1:2" ht="20.25" customHeight="1">
      <c r="A99" s="60" t="s">
        <v>475</v>
      </c>
      <c r="B99" s="236">
        <v>1010</v>
      </c>
    </row>
    <row r="100" spans="1:2" ht="20.25" customHeight="1">
      <c r="A100" s="60" t="s">
        <v>476</v>
      </c>
      <c r="B100" s="236">
        <v>1869</v>
      </c>
    </row>
    <row r="101" spans="1:2" ht="20.25" customHeight="1">
      <c r="A101" s="60" t="s">
        <v>477</v>
      </c>
      <c r="B101" s="236">
        <v>1869</v>
      </c>
    </row>
    <row r="102" spans="1:2" ht="20.25" customHeight="1">
      <c r="A102" s="60" t="s">
        <v>479</v>
      </c>
      <c r="B102" s="236">
        <v>3825</v>
      </c>
    </row>
    <row r="103" spans="1:2" ht="20.25" customHeight="1">
      <c r="A103" s="60" t="s">
        <v>480</v>
      </c>
      <c r="B103" s="236">
        <v>3825</v>
      </c>
    </row>
    <row r="104" spans="1:2" ht="20.25" customHeight="1">
      <c r="A104" s="60" t="s">
        <v>481</v>
      </c>
      <c r="B104" s="236">
        <v>3825</v>
      </c>
    </row>
    <row r="105" spans="1:2" ht="20.25" customHeight="1">
      <c r="A105" s="60" t="s">
        <v>482</v>
      </c>
      <c r="B105" s="236">
        <v>50382</v>
      </c>
    </row>
    <row r="106" spans="1:2" ht="20.25" customHeight="1">
      <c r="A106" s="60" t="s">
        <v>483</v>
      </c>
      <c r="B106" s="236">
        <v>23</v>
      </c>
    </row>
    <row r="107" spans="1:2" ht="20.25" customHeight="1">
      <c r="A107" s="60" t="s">
        <v>485</v>
      </c>
      <c r="B107" s="236">
        <v>23</v>
      </c>
    </row>
    <row r="108" spans="1:2" ht="20.25" customHeight="1">
      <c r="A108" s="60" t="s">
        <v>486</v>
      </c>
      <c r="B108" s="236">
        <v>43207</v>
      </c>
    </row>
    <row r="109" spans="1:2" ht="20.25" customHeight="1">
      <c r="A109" s="60" t="s">
        <v>136</v>
      </c>
      <c r="B109" s="236">
        <v>27739</v>
      </c>
    </row>
    <row r="110" spans="1:2" ht="20.25" customHeight="1">
      <c r="A110" s="60" t="s">
        <v>422</v>
      </c>
      <c r="B110" s="236">
        <v>3218</v>
      </c>
    </row>
    <row r="111" spans="1:2" ht="20.25" customHeight="1">
      <c r="A111" s="60" t="s">
        <v>443</v>
      </c>
      <c r="B111" s="236">
        <v>1586</v>
      </c>
    </row>
    <row r="112" spans="1:2" ht="20.25" customHeight="1">
      <c r="A112" s="60" t="s">
        <v>487</v>
      </c>
      <c r="B112" s="236">
        <v>10600</v>
      </c>
    </row>
    <row r="113" spans="1:2" ht="20.25" customHeight="1">
      <c r="A113" s="60" t="s">
        <v>488</v>
      </c>
      <c r="B113" s="236">
        <v>64</v>
      </c>
    </row>
    <row r="114" spans="1:2" ht="20.25" customHeight="1">
      <c r="A114" s="60" t="s">
        <v>490</v>
      </c>
      <c r="B114" s="236">
        <v>60</v>
      </c>
    </row>
    <row r="115" spans="1:2" ht="20.25" customHeight="1">
      <c r="A115" s="60" t="s">
        <v>491</v>
      </c>
      <c r="B115" s="236">
        <v>60</v>
      </c>
    </row>
    <row r="116" spans="1:2" ht="20.25" customHeight="1">
      <c r="A116" s="60" t="s">
        <v>492</v>
      </c>
      <c r="B116" s="236">
        <v>180</v>
      </c>
    </row>
    <row r="117" spans="1:2" ht="20.25" customHeight="1">
      <c r="A117" s="60" t="s">
        <v>493</v>
      </c>
      <c r="B117" s="236">
        <v>180</v>
      </c>
    </row>
    <row r="118" spans="1:2" ht="20.25" customHeight="1">
      <c r="A118" s="60" t="s">
        <v>494</v>
      </c>
      <c r="B118" s="236">
        <v>3368</v>
      </c>
    </row>
    <row r="119" spans="1:2" ht="20.25" customHeight="1">
      <c r="A119" s="60" t="s">
        <v>495</v>
      </c>
      <c r="B119" s="236">
        <v>3368</v>
      </c>
    </row>
    <row r="120" spans="1:2" ht="20.25" customHeight="1">
      <c r="A120" s="60" t="s">
        <v>497</v>
      </c>
      <c r="B120" s="236">
        <v>3541</v>
      </c>
    </row>
    <row r="121" spans="1:2" ht="20.25" customHeight="1">
      <c r="A121" s="60" t="s">
        <v>136</v>
      </c>
      <c r="B121" s="236">
        <v>2283</v>
      </c>
    </row>
    <row r="122" spans="1:2" ht="20.25" customHeight="1">
      <c r="A122" s="60" t="s">
        <v>422</v>
      </c>
      <c r="B122" s="236">
        <v>185</v>
      </c>
    </row>
    <row r="123" spans="1:2" ht="20.25" customHeight="1">
      <c r="A123" s="60" t="s">
        <v>498</v>
      </c>
      <c r="B123" s="236">
        <v>353</v>
      </c>
    </row>
    <row r="124" spans="1:2" ht="20.25" customHeight="1">
      <c r="A124" s="60" t="s">
        <v>499</v>
      </c>
      <c r="B124" s="236">
        <v>115</v>
      </c>
    </row>
    <row r="125" spans="1:2" ht="20.25" customHeight="1">
      <c r="A125" s="60" t="s">
        <v>500</v>
      </c>
      <c r="B125" s="236">
        <v>221</v>
      </c>
    </row>
    <row r="126" spans="1:2" ht="20.25" customHeight="1">
      <c r="A126" s="60" t="s">
        <v>501</v>
      </c>
      <c r="B126" s="236">
        <v>68</v>
      </c>
    </row>
    <row r="127" spans="1:2" ht="20.25" customHeight="1">
      <c r="A127" s="60" t="s">
        <v>502</v>
      </c>
      <c r="B127" s="236">
        <v>18</v>
      </c>
    </row>
    <row r="128" spans="1:2" ht="20.25" customHeight="1">
      <c r="A128" s="60" t="s">
        <v>503</v>
      </c>
      <c r="B128" s="236">
        <v>209</v>
      </c>
    </row>
    <row r="129" spans="1:2" ht="20.25" customHeight="1">
      <c r="A129" s="60" t="s">
        <v>504</v>
      </c>
      <c r="B129" s="236">
        <v>19</v>
      </c>
    </row>
    <row r="130" spans="1:2" ht="20.25" customHeight="1">
      <c r="A130" s="60" t="s">
        <v>428</v>
      </c>
      <c r="B130" s="236">
        <v>70</v>
      </c>
    </row>
    <row r="131" spans="1:2" ht="20.25" customHeight="1">
      <c r="A131" s="60" t="s">
        <v>505</v>
      </c>
      <c r="B131" s="236">
        <v>3</v>
      </c>
    </row>
    <row r="132" spans="1:2" ht="20.25" customHeight="1">
      <c r="A132" s="60" t="s">
        <v>506</v>
      </c>
      <c r="B132" s="236">
        <v>3</v>
      </c>
    </row>
    <row r="133" spans="1:2" ht="20.25" customHeight="1">
      <c r="A133" s="60" t="s">
        <v>507</v>
      </c>
      <c r="B133" s="236">
        <v>204279</v>
      </c>
    </row>
    <row r="134" spans="1:2" ht="20.25" customHeight="1">
      <c r="A134" s="60" t="s">
        <v>508</v>
      </c>
      <c r="B134" s="236">
        <v>1698</v>
      </c>
    </row>
    <row r="135" spans="1:2" ht="20.25" customHeight="1">
      <c r="A135" s="60" t="s">
        <v>136</v>
      </c>
      <c r="B135" s="236">
        <v>1574</v>
      </c>
    </row>
    <row r="136" spans="1:2" ht="20.25" customHeight="1">
      <c r="A136" s="60" t="s">
        <v>422</v>
      </c>
      <c r="B136" s="236">
        <v>64</v>
      </c>
    </row>
    <row r="137" spans="1:2" ht="20.25" customHeight="1">
      <c r="A137" s="60" t="s">
        <v>509</v>
      </c>
      <c r="B137" s="236">
        <v>60</v>
      </c>
    </row>
    <row r="138" spans="1:2" ht="20.25" customHeight="1">
      <c r="A138" s="60" t="s">
        <v>510</v>
      </c>
      <c r="B138" s="236">
        <v>165494</v>
      </c>
    </row>
    <row r="139" spans="1:2" ht="20.25" customHeight="1">
      <c r="A139" s="60" t="s">
        <v>511</v>
      </c>
      <c r="B139" s="236">
        <v>8203</v>
      </c>
    </row>
    <row r="140" spans="1:2" ht="20.25" customHeight="1">
      <c r="A140" s="60" t="s">
        <v>512</v>
      </c>
      <c r="B140" s="236">
        <v>56562</v>
      </c>
    </row>
    <row r="141" spans="1:2" ht="20.25" customHeight="1">
      <c r="A141" s="60" t="s">
        <v>513</v>
      </c>
      <c r="B141" s="236">
        <v>47493</v>
      </c>
    </row>
    <row r="142" spans="1:2" ht="20.25" customHeight="1">
      <c r="A142" s="60" t="s">
        <v>514</v>
      </c>
      <c r="B142" s="236">
        <v>26253</v>
      </c>
    </row>
    <row r="143" spans="1:2" ht="20.25" customHeight="1">
      <c r="A143" s="60" t="s">
        <v>515</v>
      </c>
      <c r="B143" s="236">
        <v>817</v>
      </c>
    </row>
    <row r="144" spans="1:2" ht="20.25" customHeight="1">
      <c r="A144" s="60" t="s">
        <v>516</v>
      </c>
      <c r="B144" s="236">
        <v>26166</v>
      </c>
    </row>
    <row r="145" spans="1:2" ht="20.25" customHeight="1">
      <c r="A145" s="60" t="s">
        <v>517</v>
      </c>
      <c r="B145" s="236">
        <v>15382</v>
      </c>
    </row>
    <row r="146" spans="1:2" ht="20.25" customHeight="1">
      <c r="A146" s="60" t="s">
        <v>518</v>
      </c>
      <c r="B146" s="236">
        <v>6792</v>
      </c>
    </row>
    <row r="147" spans="1:2" ht="20.25" customHeight="1">
      <c r="A147" s="60" t="s">
        <v>519</v>
      </c>
      <c r="B147" s="236">
        <v>3370</v>
      </c>
    </row>
    <row r="148" spans="1:2" ht="20.25" customHeight="1">
      <c r="A148" s="60" t="s">
        <v>520</v>
      </c>
      <c r="B148" s="236">
        <v>4129</v>
      </c>
    </row>
    <row r="149" spans="1:2" ht="20.25" customHeight="1">
      <c r="A149" s="60" t="s">
        <v>521</v>
      </c>
      <c r="B149" s="236">
        <v>1091</v>
      </c>
    </row>
    <row r="150" spans="1:2" ht="20.25" customHeight="1">
      <c r="A150" s="60" t="s">
        <v>522</v>
      </c>
      <c r="B150" s="236">
        <v>397</v>
      </c>
    </row>
    <row r="151" spans="1:2" ht="20.25" customHeight="1">
      <c r="A151" s="60" t="s">
        <v>523</v>
      </c>
      <c r="B151" s="236">
        <v>397</v>
      </c>
    </row>
    <row r="152" spans="1:2" ht="20.25" customHeight="1">
      <c r="A152" s="60" t="s">
        <v>524</v>
      </c>
      <c r="B152" s="236">
        <v>547</v>
      </c>
    </row>
    <row r="153" spans="1:2" ht="20.25" customHeight="1">
      <c r="A153" s="60" t="s">
        <v>525</v>
      </c>
      <c r="B153" s="236">
        <v>547</v>
      </c>
    </row>
    <row r="154" spans="1:2" ht="20.25" customHeight="1">
      <c r="A154" s="60" t="s">
        <v>526</v>
      </c>
      <c r="B154" s="236">
        <v>877</v>
      </c>
    </row>
    <row r="155" spans="1:2" ht="20.25" customHeight="1">
      <c r="A155" s="60" t="s">
        <v>528</v>
      </c>
      <c r="B155" s="236">
        <v>532</v>
      </c>
    </row>
    <row r="156" spans="1:2" ht="20.25" customHeight="1">
      <c r="A156" s="60" t="s">
        <v>529</v>
      </c>
      <c r="B156" s="236">
        <v>92</v>
      </c>
    </row>
    <row r="157" spans="1:2" ht="20.25" customHeight="1">
      <c r="A157" s="60" t="s">
        <v>530</v>
      </c>
      <c r="B157" s="236">
        <v>253</v>
      </c>
    </row>
    <row r="158" spans="1:2" ht="20.25" customHeight="1">
      <c r="A158" s="60" t="s">
        <v>531</v>
      </c>
      <c r="B158" s="236">
        <v>17630</v>
      </c>
    </row>
    <row r="159" spans="1:2" ht="20.25" customHeight="1">
      <c r="A159" s="60" t="s">
        <v>532</v>
      </c>
      <c r="B159" s="236">
        <v>17630</v>
      </c>
    </row>
    <row r="160" spans="1:2" ht="20.25" customHeight="1">
      <c r="A160" s="60" t="s">
        <v>533</v>
      </c>
      <c r="B160" s="236">
        <v>2254</v>
      </c>
    </row>
    <row r="161" spans="1:2" ht="20.25" customHeight="1">
      <c r="A161" s="60" t="s">
        <v>534</v>
      </c>
      <c r="B161" s="236">
        <v>2254</v>
      </c>
    </row>
    <row r="162" spans="1:2" ht="20.25" customHeight="1">
      <c r="A162" s="60" t="s">
        <v>535</v>
      </c>
      <c r="B162" s="236">
        <v>14383</v>
      </c>
    </row>
    <row r="163" spans="1:2" ht="20.25" customHeight="1">
      <c r="A163" s="60" t="s">
        <v>536</v>
      </c>
      <c r="B163" s="236">
        <v>852</v>
      </c>
    </row>
    <row r="164" spans="1:2" ht="20.25" customHeight="1">
      <c r="A164" s="60" t="s">
        <v>136</v>
      </c>
      <c r="B164" s="236">
        <v>711</v>
      </c>
    </row>
    <row r="165" spans="1:2" ht="20.25" customHeight="1">
      <c r="A165" s="60" t="s">
        <v>422</v>
      </c>
      <c r="B165" s="236">
        <v>141</v>
      </c>
    </row>
    <row r="166" spans="1:2" ht="20.25" customHeight="1">
      <c r="A166" s="60" t="s">
        <v>537</v>
      </c>
      <c r="B166" s="236">
        <v>1839</v>
      </c>
    </row>
    <row r="167" spans="1:2" ht="20.25" customHeight="1">
      <c r="A167" s="60" t="s">
        <v>538</v>
      </c>
      <c r="B167" s="236">
        <v>1599</v>
      </c>
    </row>
    <row r="168" spans="1:2" ht="20.25" customHeight="1">
      <c r="A168" s="60" t="s">
        <v>539</v>
      </c>
      <c r="B168" s="236">
        <v>100</v>
      </c>
    </row>
    <row r="169" spans="1:2" ht="20.25" customHeight="1">
      <c r="A169" s="60" t="s">
        <v>540</v>
      </c>
      <c r="B169" s="236">
        <v>140</v>
      </c>
    </row>
    <row r="170" spans="1:2" ht="20.25" customHeight="1">
      <c r="A170" s="60" t="s">
        <v>541</v>
      </c>
      <c r="B170" s="236">
        <v>48</v>
      </c>
    </row>
    <row r="171" spans="1:2" ht="20.25" customHeight="1">
      <c r="A171" s="60" t="s">
        <v>542</v>
      </c>
      <c r="B171" s="236">
        <v>48</v>
      </c>
    </row>
    <row r="172" spans="1:2" ht="20.25" customHeight="1">
      <c r="A172" s="60" t="s">
        <v>543</v>
      </c>
      <c r="B172" s="236">
        <v>10617</v>
      </c>
    </row>
    <row r="173" spans="1:2" ht="20.25" customHeight="1">
      <c r="A173" s="60" t="s">
        <v>544</v>
      </c>
      <c r="B173" s="236">
        <v>6153</v>
      </c>
    </row>
    <row r="174" spans="1:2" ht="20.25" customHeight="1">
      <c r="A174" s="60" t="s">
        <v>545</v>
      </c>
      <c r="B174" s="236">
        <v>3168</v>
      </c>
    </row>
    <row r="175" spans="1:2" ht="20.25" customHeight="1">
      <c r="A175" s="60" t="s">
        <v>546</v>
      </c>
      <c r="B175" s="236">
        <v>80</v>
      </c>
    </row>
    <row r="176" spans="1:2" ht="20.25" customHeight="1">
      <c r="A176" s="60" t="s">
        <v>547</v>
      </c>
      <c r="B176" s="236">
        <v>1216</v>
      </c>
    </row>
    <row r="177" spans="1:2" ht="20.25" customHeight="1">
      <c r="A177" s="60" t="s">
        <v>548</v>
      </c>
      <c r="B177" s="236">
        <v>301</v>
      </c>
    </row>
    <row r="178" spans="1:2" ht="20.25" customHeight="1">
      <c r="A178" s="60" t="s">
        <v>538</v>
      </c>
      <c r="B178" s="236">
        <v>296</v>
      </c>
    </row>
    <row r="179" spans="1:2" ht="20.25" customHeight="1">
      <c r="A179" s="60" t="s">
        <v>549</v>
      </c>
      <c r="B179" s="236">
        <v>5</v>
      </c>
    </row>
    <row r="180" spans="1:2" ht="20.25" customHeight="1">
      <c r="A180" s="60" t="s">
        <v>550</v>
      </c>
      <c r="B180" s="236">
        <v>312</v>
      </c>
    </row>
    <row r="181" spans="1:2" ht="20.25" customHeight="1">
      <c r="A181" s="60" t="s">
        <v>551</v>
      </c>
      <c r="B181" s="236">
        <v>208</v>
      </c>
    </row>
    <row r="182" spans="1:2" ht="20.25" customHeight="1">
      <c r="A182" s="60" t="s">
        <v>552</v>
      </c>
      <c r="B182" s="236">
        <v>104</v>
      </c>
    </row>
    <row r="183" spans="1:2" ht="20.25" customHeight="1">
      <c r="A183" s="60" t="s">
        <v>553</v>
      </c>
      <c r="B183" s="236">
        <v>300</v>
      </c>
    </row>
    <row r="184" spans="1:2" ht="20.25" customHeight="1">
      <c r="A184" s="60" t="s">
        <v>554</v>
      </c>
      <c r="B184" s="236">
        <v>272</v>
      </c>
    </row>
    <row r="185" spans="1:2" ht="20.25" customHeight="1">
      <c r="A185" s="60" t="s">
        <v>555</v>
      </c>
      <c r="B185" s="236">
        <v>28</v>
      </c>
    </row>
    <row r="186" spans="1:2" ht="20.25" customHeight="1">
      <c r="A186" s="60" t="s">
        <v>556</v>
      </c>
      <c r="B186" s="236">
        <v>114</v>
      </c>
    </row>
    <row r="187" spans="1:2" ht="20.25" customHeight="1">
      <c r="A187" s="60" t="s">
        <v>557</v>
      </c>
      <c r="B187" s="236">
        <v>114</v>
      </c>
    </row>
    <row r="188" spans="1:2" ht="20.25" customHeight="1">
      <c r="A188" s="60" t="s">
        <v>558</v>
      </c>
      <c r="B188" s="236">
        <v>11756</v>
      </c>
    </row>
    <row r="189" spans="1:2" ht="20.25" customHeight="1">
      <c r="A189" s="60" t="s">
        <v>559</v>
      </c>
      <c r="B189" s="236">
        <v>6514</v>
      </c>
    </row>
    <row r="190" spans="1:2" ht="20.25" customHeight="1">
      <c r="A190" s="60" t="s">
        <v>136</v>
      </c>
      <c r="B190" s="236">
        <v>1176</v>
      </c>
    </row>
    <row r="191" spans="1:2" ht="20.25" customHeight="1">
      <c r="A191" s="60" t="s">
        <v>422</v>
      </c>
      <c r="B191" s="236">
        <v>1570</v>
      </c>
    </row>
    <row r="192" spans="1:2" ht="20.25" customHeight="1">
      <c r="A192" s="60" t="s">
        <v>560</v>
      </c>
      <c r="B192" s="236">
        <v>1553</v>
      </c>
    </row>
    <row r="193" spans="1:2" ht="20.25" customHeight="1">
      <c r="A193" s="60" t="s">
        <v>561</v>
      </c>
      <c r="B193" s="236">
        <v>1006</v>
      </c>
    </row>
    <row r="194" spans="1:2" ht="20.25" customHeight="1">
      <c r="A194" s="60" t="s">
        <v>562</v>
      </c>
      <c r="B194" s="236">
        <v>89</v>
      </c>
    </row>
    <row r="195" spans="1:2" ht="20.25" customHeight="1">
      <c r="A195" s="60" t="s">
        <v>563</v>
      </c>
      <c r="B195" s="236">
        <v>12</v>
      </c>
    </row>
    <row r="196" spans="1:2" ht="20.25" customHeight="1">
      <c r="A196" s="60" t="s">
        <v>564</v>
      </c>
      <c r="B196" s="236">
        <v>457</v>
      </c>
    </row>
    <row r="197" spans="1:2" ht="20.25" customHeight="1">
      <c r="A197" s="60" t="s">
        <v>565</v>
      </c>
      <c r="B197" s="236">
        <v>10</v>
      </c>
    </row>
    <row r="198" spans="1:2" ht="20.25" customHeight="1">
      <c r="A198" s="60" t="s">
        <v>566</v>
      </c>
      <c r="B198" s="236">
        <v>641</v>
      </c>
    </row>
    <row r="199" spans="1:2" ht="20.25" customHeight="1">
      <c r="A199" s="60" t="s">
        <v>567</v>
      </c>
      <c r="B199" s="236">
        <v>815</v>
      </c>
    </row>
    <row r="200" spans="1:2" ht="20.25" customHeight="1">
      <c r="A200" s="60" t="s">
        <v>568</v>
      </c>
      <c r="B200" s="236">
        <v>18</v>
      </c>
    </row>
    <row r="201" spans="1:2" ht="20.25" customHeight="1">
      <c r="A201" s="60" t="s">
        <v>569</v>
      </c>
      <c r="B201" s="236">
        <v>793</v>
      </c>
    </row>
    <row r="202" spans="1:2" ht="20.25" customHeight="1">
      <c r="A202" s="60" t="s">
        <v>570</v>
      </c>
      <c r="B202" s="236">
        <v>4</v>
      </c>
    </row>
    <row r="203" spans="1:2" ht="20.25" customHeight="1">
      <c r="A203" s="60" t="s">
        <v>571</v>
      </c>
      <c r="B203" s="236">
        <v>998</v>
      </c>
    </row>
    <row r="204" spans="1:2" ht="20.25" customHeight="1">
      <c r="A204" s="60" t="s">
        <v>422</v>
      </c>
      <c r="B204" s="236">
        <v>142</v>
      </c>
    </row>
    <row r="205" spans="1:2" ht="20.25" customHeight="1">
      <c r="A205" s="60" t="s">
        <v>572</v>
      </c>
      <c r="B205" s="236">
        <v>7</v>
      </c>
    </row>
    <row r="206" spans="1:2" ht="20.25" customHeight="1">
      <c r="A206" s="60" t="s">
        <v>573</v>
      </c>
      <c r="B206" s="236">
        <v>50</v>
      </c>
    </row>
    <row r="207" spans="1:2" ht="20.25" customHeight="1">
      <c r="A207" s="60" t="s">
        <v>574</v>
      </c>
      <c r="B207" s="236">
        <v>429</v>
      </c>
    </row>
    <row r="208" spans="1:2" ht="20.25" customHeight="1">
      <c r="A208" s="60" t="s">
        <v>575</v>
      </c>
      <c r="B208" s="236">
        <v>349</v>
      </c>
    </row>
    <row r="209" spans="1:2" ht="20.25" customHeight="1">
      <c r="A209" s="60" t="s">
        <v>576</v>
      </c>
      <c r="B209" s="236">
        <v>21</v>
      </c>
    </row>
    <row r="210" spans="1:2" ht="20.25" customHeight="1">
      <c r="A210" s="60" t="s">
        <v>577</v>
      </c>
      <c r="B210" s="236">
        <v>1093</v>
      </c>
    </row>
    <row r="211" spans="1:2" ht="20.25" customHeight="1">
      <c r="A211" s="60" t="s">
        <v>578</v>
      </c>
      <c r="B211" s="236">
        <v>1093</v>
      </c>
    </row>
    <row r="212" spans="1:2" ht="20.25" customHeight="1">
      <c r="A212" s="60" t="s">
        <v>579</v>
      </c>
      <c r="B212" s="236">
        <v>2121</v>
      </c>
    </row>
    <row r="213" spans="1:2" ht="20.25" customHeight="1">
      <c r="A213" s="60" t="s">
        <v>422</v>
      </c>
      <c r="B213" s="236">
        <v>90</v>
      </c>
    </row>
    <row r="214" spans="1:2" ht="20.25" customHeight="1">
      <c r="A214" s="60" t="s">
        <v>580</v>
      </c>
      <c r="B214" s="236">
        <v>2031</v>
      </c>
    </row>
    <row r="215" spans="1:2" ht="20.25" customHeight="1">
      <c r="A215" s="60" t="s">
        <v>581</v>
      </c>
      <c r="B215" s="236">
        <v>215</v>
      </c>
    </row>
    <row r="216" spans="1:2" ht="20.25" customHeight="1">
      <c r="A216" s="60" t="s">
        <v>582</v>
      </c>
      <c r="B216" s="236">
        <v>215</v>
      </c>
    </row>
    <row r="217" spans="1:2" ht="20.25" customHeight="1">
      <c r="A217" s="60" t="s">
        <v>583</v>
      </c>
      <c r="B217" s="236">
        <v>135867</v>
      </c>
    </row>
    <row r="218" spans="1:2" ht="20.25" customHeight="1">
      <c r="A218" s="60" t="s">
        <v>584</v>
      </c>
      <c r="B218" s="236">
        <v>2663</v>
      </c>
    </row>
    <row r="219" spans="1:2" ht="20.25" customHeight="1">
      <c r="A219" s="60" t="s">
        <v>136</v>
      </c>
      <c r="B219" s="236">
        <v>1961</v>
      </c>
    </row>
    <row r="220" spans="1:2" ht="20.25" customHeight="1">
      <c r="A220" s="60" t="s">
        <v>585</v>
      </c>
      <c r="B220" s="236">
        <v>75</v>
      </c>
    </row>
    <row r="221" spans="1:2" ht="20.25" customHeight="1">
      <c r="A221" s="60" t="s">
        <v>586</v>
      </c>
      <c r="B221" s="236">
        <v>53</v>
      </c>
    </row>
    <row r="222" spans="1:2" ht="20.25" customHeight="1">
      <c r="A222" s="60" t="s">
        <v>443</v>
      </c>
      <c r="B222" s="236">
        <v>19</v>
      </c>
    </row>
    <row r="223" spans="1:2" ht="20.25" customHeight="1">
      <c r="A223" s="60" t="s">
        <v>587</v>
      </c>
      <c r="B223" s="236">
        <v>491</v>
      </c>
    </row>
    <row r="224" spans="1:2" ht="20.25" customHeight="1">
      <c r="A224" s="60" t="s">
        <v>588</v>
      </c>
      <c r="B224" s="236">
        <v>64</v>
      </c>
    </row>
    <row r="225" spans="1:2" ht="20.25" customHeight="1">
      <c r="A225" s="60" t="s">
        <v>589</v>
      </c>
      <c r="B225" s="236">
        <v>2203</v>
      </c>
    </row>
    <row r="226" spans="1:2" ht="20.25" customHeight="1">
      <c r="A226" s="60" t="s">
        <v>136</v>
      </c>
      <c r="B226" s="236">
        <v>1467</v>
      </c>
    </row>
    <row r="227" spans="1:2" ht="20.25" customHeight="1">
      <c r="A227" s="60" t="s">
        <v>590</v>
      </c>
      <c r="B227" s="236">
        <v>12</v>
      </c>
    </row>
    <row r="228" spans="1:2" ht="20.25" customHeight="1">
      <c r="A228" s="60" t="s">
        <v>591</v>
      </c>
      <c r="B228" s="236">
        <v>125</v>
      </c>
    </row>
    <row r="229" spans="1:2" ht="20.25" customHeight="1">
      <c r="A229" s="60" t="s">
        <v>592</v>
      </c>
      <c r="B229" s="236">
        <v>139</v>
      </c>
    </row>
    <row r="230" spans="1:2" ht="20.25" customHeight="1">
      <c r="A230" s="60" t="s">
        <v>593</v>
      </c>
      <c r="B230" s="236">
        <v>460</v>
      </c>
    </row>
    <row r="231" spans="1:2" ht="20.25" customHeight="1">
      <c r="A231" s="60" t="s">
        <v>594</v>
      </c>
      <c r="B231" s="236">
        <v>74739</v>
      </c>
    </row>
    <row r="232" spans="1:2" ht="20.25" customHeight="1">
      <c r="A232" s="60" t="s">
        <v>595</v>
      </c>
      <c r="B232" s="236">
        <v>1258</v>
      </c>
    </row>
    <row r="233" spans="1:2" ht="20.25" customHeight="1">
      <c r="A233" s="60" t="s">
        <v>596</v>
      </c>
      <c r="B233" s="236">
        <v>464</v>
      </c>
    </row>
    <row r="234" spans="1:2" ht="20.25" customHeight="1">
      <c r="A234" s="60" t="s">
        <v>597</v>
      </c>
      <c r="B234" s="236">
        <v>51</v>
      </c>
    </row>
    <row r="235" spans="1:2" ht="20.25" customHeight="1">
      <c r="A235" s="60" t="s">
        <v>598</v>
      </c>
      <c r="B235" s="236">
        <v>22679</v>
      </c>
    </row>
    <row r="236" spans="1:2" ht="20.25" customHeight="1">
      <c r="A236" s="60" t="s">
        <v>599</v>
      </c>
      <c r="B236" s="236">
        <v>10406</v>
      </c>
    </row>
    <row r="237" spans="1:2" ht="20.25" customHeight="1">
      <c r="A237" s="60" t="s">
        <v>600</v>
      </c>
      <c r="B237" s="236">
        <v>39881</v>
      </c>
    </row>
    <row r="238" spans="1:2" ht="20.25" customHeight="1">
      <c r="A238" s="60" t="s">
        <v>601</v>
      </c>
      <c r="B238" s="236">
        <v>476</v>
      </c>
    </row>
    <row r="239" spans="1:2" ht="20.25" customHeight="1">
      <c r="A239" s="60" t="s">
        <v>602</v>
      </c>
      <c r="B239" s="236">
        <v>450</v>
      </c>
    </row>
    <row r="240" spans="1:2" ht="20.25" customHeight="1">
      <c r="A240" s="60" t="s">
        <v>603</v>
      </c>
      <c r="B240" s="236">
        <v>26</v>
      </c>
    </row>
    <row r="241" spans="1:2" ht="20.25" customHeight="1">
      <c r="A241" s="60" t="s">
        <v>604</v>
      </c>
      <c r="B241" s="236">
        <v>4650</v>
      </c>
    </row>
    <row r="242" spans="1:2" ht="20.25" customHeight="1">
      <c r="A242" s="60" t="s">
        <v>605</v>
      </c>
      <c r="B242" s="236">
        <v>600</v>
      </c>
    </row>
    <row r="243" spans="1:2" ht="20.25" customHeight="1">
      <c r="A243" s="60" t="s">
        <v>606</v>
      </c>
      <c r="B243" s="236">
        <v>260</v>
      </c>
    </row>
    <row r="244" spans="1:2" ht="20.25" customHeight="1">
      <c r="A244" s="60" t="s">
        <v>607</v>
      </c>
      <c r="B244" s="236">
        <v>2709</v>
      </c>
    </row>
    <row r="245" spans="1:2" ht="20.25" customHeight="1">
      <c r="A245" s="60" t="s">
        <v>608</v>
      </c>
      <c r="B245" s="236">
        <v>260</v>
      </c>
    </row>
    <row r="246" spans="1:2" ht="20.25" customHeight="1">
      <c r="A246" s="60" t="s">
        <v>609</v>
      </c>
      <c r="B246" s="236">
        <v>71</v>
      </c>
    </row>
    <row r="247" spans="1:2" ht="20.25" customHeight="1">
      <c r="A247" s="60" t="s">
        <v>610</v>
      </c>
      <c r="B247" s="236">
        <v>514</v>
      </c>
    </row>
    <row r="248" spans="1:2" ht="20.25" customHeight="1">
      <c r="A248" s="60" t="s">
        <v>611</v>
      </c>
      <c r="B248" s="236">
        <v>236</v>
      </c>
    </row>
    <row r="249" spans="1:2" ht="20.25" customHeight="1">
      <c r="A249" s="60" t="s">
        <v>612</v>
      </c>
      <c r="B249" s="236">
        <v>8792</v>
      </c>
    </row>
    <row r="250" spans="1:2" ht="20.25" customHeight="1">
      <c r="A250" s="60" t="s">
        <v>613</v>
      </c>
      <c r="B250" s="236">
        <v>343</v>
      </c>
    </row>
    <row r="251" spans="1:2" ht="20.25" customHeight="1">
      <c r="A251" s="60" t="s">
        <v>614</v>
      </c>
      <c r="B251" s="236">
        <v>3633</v>
      </c>
    </row>
    <row r="252" spans="1:2" ht="20.25" customHeight="1">
      <c r="A252" s="60" t="s">
        <v>615</v>
      </c>
      <c r="B252" s="236">
        <v>3000</v>
      </c>
    </row>
    <row r="253" spans="1:2" ht="20.25" customHeight="1">
      <c r="A253" s="60" t="s">
        <v>616</v>
      </c>
      <c r="B253" s="236">
        <v>488</v>
      </c>
    </row>
    <row r="254" spans="1:2" ht="20.25" customHeight="1">
      <c r="A254" s="60" t="s">
        <v>617</v>
      </c>
      <c r="B254" s="236">
        <v>857</v>
      </c>
    </row>
    <row r="255" spans="1:2" ht="20.25" customHeight="1">
      <c r="A255" s="60" t="s">
        <v>618</v>
      </c>
      <c r="B255" s="236">
        <v>100</v>
      </c>
    </row>
    <row r="256" spans="1:2" ht="20.25" customHeight="1">
      <c r="A256" s="60" t="s">
        <v>619</v>
      </c>
      <c r="B256" s="236">
        <v>371</v>
      </c>
    </row>
    <row r="257" spans="1:2" ht="20.25" customHeight="1">
      <c r="A257" s="60" t="s">
        <v>620</v>
      </c>
      <c r="B257" s="236">
        <v>3991</v>
      </c>
    </row>
    <row r="258" spans="1:2" ht="20.25" customHeight="1">
      <c r="A258" s="60" t="s">
        <v>621</v>
      </c>
      <c r="B258" s="236">
        <v>1825</v>
      </c>
    </row>
    <row r="259" spans="1:2" ht="20.25" customHeight="1">
      <c r="A259" s="60" t="s">
        <v>622</v>
      </c>
      <c r="B259" s="236">
        <v>659</v>
      </c>
    </row>
    <row r="260" spans="1:2" ht="20.25" customHeight="1">
      <c r="A260" s="60" t="s">
        <v>623</v>
      </c>
      <c r="B260" s="236">
        <v>29</v>
      </c>
    </row>
    <row r="261" spans="1:2" ht="20.25" customHeight="1">
      <c r="A261" s="60" t="s">
        <v>624</v>
      </c>
      <c r="B261" s="236">
        <v>45</v>
      </c>
    </row>
    <row r="262" spans="1:2" ht="20.25" customHeight="1">
      <c r="A262" s="60" t="s">
        <v>625</v>
      </c>
      <c r="B262" s="236">
        <v>1142</v>
      </c>
    </row>
    <row r="263" spans="1:2" ht="20.25" customHeight="1">
      <c r="A263" s="60" t="s">
        <v>626</v>
      </c>
      <c r="B263" s="236">
        <v>291</v>
      </c>
    </row>
    <row r="264" spans="1:2" ht="20.25" customHeight="1">
      <c r="A264" s="60" t="s">
        <v>627</v>
      </c>
      <c r="B264" s="236">
        <v>5280</v>
      </c>
    </row>
    <row r="265" spans="1:2" ht="20.25" customHeight="1">
      <c r="A265" s="60" t="s">
        <v>628</v>
      </c>
      <c r="B265" s="236">
        <v>332</v>
      </c>
    </row>
    <row r="266" spans="1:2" ht="20.25" customHeight="1">
      <c r="A266" s="60" t="s">
        <v>629</v>
      </c>
      <c r="B266" s="236">
        <v>2507</v>
      </c>
    </row>
    <row r="267" spans="1:2" ht="20.25" customHeight="1">
      <c r="A267" s="60" t="s">
        <v>630</v>
      </c>
      <c r="B267" s="236">
        <v>1881</v>
      </c>
    </row>
    <row r="268" spans="1:2" ht="20.25" customHeight="1">
      <c r="A268" s="60" t="s">
        <v>631</v>
      </c>
      <c r="B268" s="236">
        <v>560</v>
      </c>
    </row>
    <row r="269" spans="1:2" ht="20.25" customHeight="1">
      <c r="A269" s="60" t="s">
        <v>632</v>
      </c>
      <c r="B269" s="236">
        <v>5094</v>
      </c>
    </row>
    <row r="270" spans="1:2" ht="20.25" customHeight="1">
      <c r="A270" s="60" t="s">
        <v>136</v>
      </c>
      <c r="B270" s="236">
        <v>366</v>
      </c>
    </row>
    <row r="271" spans="1:2" ht="20.25" customHeight="1">
      <c r="A271" s="60" t="s">
        <v>633</v>
      </c>
      <c r="B271" s="236">
        <v>263</v>
      </c>
    </row>
    <row r="272" spans="1:2" ht="20.25" customHeight="1">
      <c r="A272" s="60" t="s">
        <v>634</v>
      </c>
      <c r="B272" s="236">
        <v>491</v>
      </c>
    </row>
    <row r="273" spans="1:2" ht="20.25" customHeight="1">
      <c r="A273" s="60" t="s">
        <v>635</v>
      </c>
      <c r="B273" s="236">
        <v>26</v>
      </c>
    </row>
    <row r="274" spans="1:2" ht="20.25" customHeight="1">
      <c r="A274" s="60" t="s">
        <v>636</v>
      </c>
      <c r="B274" s="236">
        <v>1424</v>
      </c>
    </row>
    <row r="275" spans="1:2" ht="20.25" customHeight="1">
      <c r="A275" s="60" t="s">
        <v>637</v>
      </c>
      <c r="B275" s="236">
        <v>2524</v>
      </c>
    </row>
    <row r="276" spans="1:2" ht="20.25" customHeight="1">
      <c r="A276" s="60" t="s">
        <v>638</v>
      </c>
      <c r="B276" s="236">
        <v>16356</v>
      </c>
    </row>
    <row r="277" spans="1:2" ht="20.25" customHeight="1">
      <c r="A277" s="60" t="s">
        <v>639</v>
      </c>
      <c r="B277" s="236">
        <v>7802</v>
      </c>
    </row>
    <row r="278" spans="1:2" ht="20.25" customHeight="1">
      <c r="A278" s="60" t="s">
        <v>640</v>
      </c>
      <c r="B278" s="236">
        <v>8554</v>
      </c>
    </row>
    <row r="279" spans="1:2" ht="20.25" customHeight="1">
      <c r="A279" s="60" t="s">
        <v>641</v>
      </c>
      <c r="B279" s="236">
        <v>797</v>
      </c>
    </row>
    <row r="280" spans="1:2" ht="20.25" customHeight="1">
      <c r="A280" s="60" t="s">
        <v>642</v>
      </c>
      <c r="B280" s="236">
        <v>550</v>
      </c>
    </row>
    <row r="281" spans="1:2" ht="20.25" customHeight="1">
      <c r="A281" s="60" t="s">
        <v>643</v>
      </c>
      <c r="B281" s="236">
        <v>247</v>
      </c>
    </row>
    <row r="282" spans="1:2" ht="20.25" customHeight="1">
      <c r="A282" s="60" t="s">
        <v>644</v>
      </c>
      <c r="B282" s="236">
        <v>4739</v>
      </c>
    </row>
    <row r="283" spans="1:2" ht="20.25" customHeight="1">
      <c r="A283" s="60" t="s">
        <v>645</v>
      </c>
      <c r="B283" s="236">
        <v>143</v>
      </c>
    </row>
    <row r="284" spans="1:2" ht="20.25" customHeight="1">
      <c r="A284" s="60" t="s">
        <v>646</v>
      </c>
      <c r="B284" s="236">
        <v>4596</v>
      </c>
    </row>
    <row r="285" spans="1:2" ht="20.25" customHeight="1">
      <c r="A285" s="60" t="s">
        <v>647</v>
      </c>
      <c r="B285" s="236">
        <v>516</v>
      </c>
    </row>
    <row r="286" spans="1:2" ht="20.25" customHeight="1">
      <c r="A286" s="60" t="s">
        <v>649</v>
      </c>
      <c r="B286" s="236">
        <v>516</v>
      </c>
    </row>
    <row r="287" spans="1:2" ht="20.25" customHeight="1">
      <c r="A287" s="60" t="s">
        <v>650</v>
      </c>
      <c r="B287" s="236">
        <v>83</v>
      </c>
    </row>
    <row r="288" spans="1:2" ht="20.25" customHeight="1">
      <c r="A288" s="60" t="s">
        <v>651</v>
      </c>
      <c r="B288" s="236">
        <v>49</v>
      </c>
    </row>
    <row r="289" spans="1:2" ht="20.25" customHeight="1">
      <c r="A289" s="60" t="s">
        <v>652</v>
      </c>
      <c r="B289" s="236">
        <v>34</v>
      </c>
    </row>
    <row r="290" spans="1:2" ht="20.25" customHeight="1">
      <c r="A290" s="60" t="s">
        <v>653</v>
      </c>
      <c r="B290" s="236">
        <v>461</v>
      </c>
    </row>
    <row r="291" spans="1:2" ht="20.25" customHeight="1">
      <c r="A291" s="60" t="s">
        <v>136</v>
      </c>
      <c r="B291" s="236">
        <v>94</v>
      </c>
    </row>
    <row r="292" spans="1:2" ht="20.25" customHeight="1">
      <c r="A292" s="60" t="s">
        <v>654</v>
      </c>
      <c r="B292" s="236">
        <v>217</v>
      </c>
    </row>
    <row r="293" spans="1:2" ht="20.25" customHeight="1">
      <c r="A293" s="60" t="s">
        <v>655</v>
      </c>
      <c r="B293" s="236">
        <v>150</v>
      </c>
    </row>
    <row r="294" spans="1:2" ht="20.25" customHeight="1">
      <c r="A294" s="60" t="s">
        <v>656</v>
      </c>
      <c r="B294" s="236">
        <v>5027</v>
      </c>
    </row>
    <row r="295" spans="1:2" ht="20.25" customHeight="1">
      <c r="A295" s="60" t="s">
        <v>657</v>
      </c>
      <c r="B295" s="236">
        <v>5027</v>
      </c>
    </row>
    <row r="296" spans="1:2" ht="20.25" customHeight="1">
      <c r="A296" s="60" t="s">
        <v>658</v>
      </c>
      <c r="B296" s="236">
        <v>118422</v>
      </c>
    </row>
    <row r="297" spans="1:2" ht="20.25" customHeight="1">
      <c r="A297" s="60" t="s">
        <v>659</v>
      </c>
      <c r="B297" s="236">
        <v>3676</v>
      </c>
    </row>
    <row r="298" spans="1:2" ht="20.25" customHeight="1">
      <c r="A298" s="60" t="s">
        <v>136</v>
      </c>
      <c r="B298" s="236">
        <v>2254</v>
      </c>
    </row>
    <row r="299" spans="1:2" ht="20.25" customHeight="1">
      <c r="A299" s="60" t="s">
        <v>422</v>
      </c>
      <c r="B299" s="236">
        <v>1317</v>
      </c>
    </row>
    <row r="300" spans="1:2" ht="20.25" customHeight="1">
      <c r="A300" s="60" t="s">
        <v>660</v>
      </c>
      <c r="B300" s="236">
        <v>105</v>
      </c>
    </row>
    <row r="301" spans="1:2" ht="20.25" customHeight="1">
      <c r="A301" s="60" t="s">
        <v>661</v>
      </c>
      <c r="B301" s="236">
        <v>10155</v>
      </c>
    </row>
    <row r="302" spans="1:2" ht="20.25" customHeight="1">
      <c r="A302" s="60" t="s">
        <v>662</v>
      </c>
      <c r="B302" s="236">
        <v>6131</v>
      </c>
    </row>
    <row r="303" spans="1:2" ht="20.25" customHeight="1">
      <c r="A303" s="60" t="s">
        <v>663</v>
      </c>
      <c r="B303" s="236">
        <v>3318</v>
      </c>
    </row>
    <row r="304" spans="1:2" ht="20.25" customHeight="1">
      <c r="A304" s="60" t="s">
        <v>664</v>
      </c>
      <c r="B304" s="236">
        <v>7</v>
      </c>
    </row>
    <row r="305" spans="1:2" ht="20.25" customHeight="1">
      <c r="A305" s="60" t="s">
        <v>665</v>
      </c>
      <c r="B305" s="236">
        <v>507</v>
      </c>
    </row>
    <row r="306" spans="1:2" ht="20.25" customHeight="1">
      <c r="A306" s="60" t="s">
        <v>666</v>
      </c>
      <c r="B306" s="236">
        <v>24</v>
      </c>
    </row>
    <row r="307" spans="1:2" ht="20.25" customHeight="1">
      <c r="A307" s="60" t="s">
        <v>668</v>
      </c>
      <c r="B307" s="236">
        <v>168</v>
      </c>
    </row>
    <row r="308" spans="1:2" ht="20.25" customHeight="1">
      <c r="A308" s="60" t="s">
        <v>669</v>
      </c>
      <c r="B308" s="236">
        <v>7280</v>
      </c>
    </row>
    <row r="309" spans="1:2" ht="20.25" customHeight="1">
      <c r="A309" s="60" t="s">
        <v>670</v>
      </c>
      <c r="B309" s="236">
        <v>1969</v>
      </c>
    </row>
    <row r="310" spans="1:2" ht="20.25" customHeight="1">
      <c r="A310" s="60" t="s">
        <v>671</v>
      </c>
      <c r="B310" s="236">
        <v>2171</v>
      </c>
    </row>
    <row r="311" spans="1:2" ht="20.25" customHeight="1">
      <c r="A311" s="60" t="s">
        <v>672</v>
      </c>
      <c r="B311" s="236">
        <v>3140</v>
      </c>
    </row>
    <row r="312" spans="1:2" ht="20.25" customHeight="1">
      <c r="A312" s="60" t="s">
        <v>673</v>
      </c>
      <c r="B312" s="236">
        <v>20716</v>
      </c>
    </row>
    <row r="313" spans="1:2" ht="20.25" customHeight="1">
      <c r="A313" s="60" t="s">
        <v>674</v>
      </c>
      <c r="B313" s="236">
        <v>7683</v>
      </c>
    </row>
    <row r="314" spans="1:2" ht="20.25" customHeight="1">
      <c r="A314" s="60" t="s">
        <v>675</v>
      </c>
      <c r="B314" s="236">
        <v>40</v>
      </c>
    </row>
    <row r="315" spans="1:2" ht="20.25" customHeight="1">
      <c r="A315" s="60" t="s">
        <v>676</v>
      </c>
      <c r="B315" s="236">
        <v>1225</v>
      </c>
    </row>
    <row r="316" spans="1:2" ht="20.25" customHeight="1">
      <c r="A316" s="60" t="s">
        <v>677</v>
      </c>
      <c r="B316" s="236">
        <v>50</v>
      </c>
    </row>
    <row r="317" spans="1:2" ht="20.25" customHeight="1">
      <c r="A317" s="60" t="s">
        <v>678</v>
      </c>
      <c r="B317" s="236">
        <v>1878</v>
      </c>
    </row>
    <row r="318" spans="1:2" ht="20.25" customHeight="1">
      <c r="A318" s="60" t="s">
        <v>679</v>
      </c>
      <c r="B318" s="236">
        <v>7609</v>
      </c>
    </row>
    <row r="319" spans="1:2" ht="20.25" customHeight="1">
      <c r="A319" s="60" t="s">
        <v>680</v>
      </c>
      <c r="B319" s="236">
        <v>755</v>
      </c>
    </row>
    <row r="320" spans="1:2" ht="20.25" customHeight="1">
      <c r="A320" s="60" t="s">
        <v>681</v>
      </c>
      <c r="B320" s="236">
        <v>25</v>
      </c>
    </row>
    <row r="321" spans="1:2" ht="20.25" customHeight="1">
      <c r="A321" s="60" t="s">
        <v>682</v>
      </c>
      <c r="B321" s="236">
        <v>1451</v>
      </c>
    </row>
    <row r="322" spans="1:2" ht="20.25" customHeight="1">
      <c r="A322" s="60" t="s">
        <v>683</v>
      </c>
      <c r="B322" s="236">
        <v>53</v>
      </c>
    </row>
    <row r="323" spans="1:2" ht="20.25" customHeight="1">
      <c r="A323" s="60" t="s">
        <v>684</v>
      </c>
      <c r="B323" s="236">
        <v>53</v>
      </c>
    </row>
    <row r="324" spans="1:2" ht="20.25" customHeight="1">
      <c r="A324" s="60" t="s">
        <v>685</v>
      </c>
      <c r="B324" s="236">
        <v>4380</v>
      </c>
    </row>
    <row r="325" spans="1:2" ht="20.25" customHeight="1">
      <c r="A325" s="60" t="s">
        <v>686</v>
      </c>
      <c r="B325" s="236">
        <v>3281</v>
      </c>
    </row>
    <row r="326" spans="1:2" ht="20.25" customHeight="1">
      <c r="A326" s="60" t="s">
        <v>687</v>
      </c>
      <c r="B326" s="236">
        <v>1099</v>
      </c>
    </row>
    <row r="327" spans="1:2" ht="20.25" customHeight="1">
      <c r="A327" s="60" t="s">
        <v>688</v>
      </c>
      <c r="B327" s="236">
        <v>20201</v>
      </c>
    </row>
    <row r="328" spans="1:2" ht="20.25" customHeight="1">
      <c r="A328" s="60" t="s">
        <v>689</v>
      </c>
      <c r="B328" s="236">
        <v>6280</v>
      </c>
    </row>
    <row r="329" spans="1:2" ht="20.25" customHeight="1">
      <c r="A329" s="60" t="s">
        <v>690</v>
      </c>
      <c r="B329" s="236">
        <v>13921</v>
      </c>
    </row>
    <row r="330" spans="1:2" ht="20.25" customHeight="1">
      <c r="A330" s="60" t="s">
        <v>691</v>
      </c>
      <c r="B330" s="236">
        <v>43040</v>
      </c>
    </row>
    <row r="331" spans="1:2" ht="20.25" customHeight="1">
      <c r="A331" s="60" t="s">
        <v>692</v>
      </c>
      <c r="B331" s="236">
        <v>43040</v>
      </c>
    </row>
    <row r="332" spans="1:2" ht="20.25" customHeight="1">
      <c r="A332" s="60" t="s">
        <v>693</v>
      </c>
      <c r="B332" s="236">
        <v>7390</v>
      </c>
    </row>
    <row r="333" spans="1:2" ht="20.25" customHeight="1">
      <c r="A333" s="60" t="s">
        <v>694</v>
      </c>
      <c r="B333" s="236">
        <v>7278</v>
      </c>
    </row>
    <row r="334" spans="1:2" ht="20.25" customHeight="1">
      <c r="A334" s="60" t="s">
        <v>695</v>
      </c>
      <c r="B334" s="236">
        <v>112</v>
      </c>
    </row>
    <row r="335" spans="1:2" ht="20.25" customHeight="1">
      <c r="A335" s="60" t="s">
        <v>696</v>
      </c>
      <c r="B335" s="236">
        <v>501</v>
      </c>
    </row>
    <row r="336" spans="1:2" ht="20.25" customHeight="1">
      <c r="A336" s="60" t="s">
        <v>697</v>
      </c>
      <c r="B336" s="236">
        <v>501</v>
      </c>
    </row>
    <row r="337" spans="1:2" ht="20.25" customHeight="1">
      <c r="A337" s="60" t="s">
        <v>698</v>
      </c>
      <c r="B337" s="236">
        <v>589</v>
      </c>
    </row>
    <row r="338" spans="1:2" ht="20.25" customHeight="1">
      <c r="A338" s="60" t="s">
        <v>136</v>
      </c>
      <c r="B338" s="236">
        <v>424</v>
      </c>
    </row>
    <row r="339" spans="1:2" ht="20.25" customHeight="1">
      <c r="A339" s="60" t="s">
        <v>699</v>
      </c>
      <c r="B339" s="236">
        <v>165</v>
      </c>
    </row>
    <row r="340" spans="1:2" ht="20.25" customHeight="1">
      <c r="A340" s="60" t="s">
        <v>700</v>
      </c>
      <c r="B340" s="236">
        <v>20</v>
      </c>
    </row>
    <row r="341" spans="1:2" ht="20.25" customHeight="1">
      <c r="A341" s="60" t="s">
        <v>701</v>
      </c>
      <c r="B341" s="236">
        <v>20</v>
      </c>
    </row>
    <row r="342" spans="1:2" ht="20.25" customHeight="1">
      <c r="A342" s="60" t="s">
        <v>702</v>
      </c>
      <c r="B342" s="236">
        <v>421</v>
      </c>
    </row>
    <row r="343" spans="1:2" ht="20.25" customHeight="1">
      <c r="A343" s="60" t="s">
        <v>703</v>
      </c>
      <c r="B343" s="236">
        <v>421</v>
      </c>
    </row>
    <row r="344" spans="1:2" ht="20.25" customHeight="1">
      <c r="A344" s="60" t="s">
        <v>704</v>
      </c>
      <c r="B344" s="236">
        <v>156794</v>
      </c>
    </row>
    <row r="345" spans="1:2" ht="20.25" customHeight="1">
      <c r="A345" s="60" t="s">
        <v>705</v>
      </c>
      <c r="B345" s="236">
        <v>2300</v>
      </c>
    </row>
    <row r="346" spans="1:2" ht="20.25" customHeight="1">
      <c r="A346" s="60" t="s">
        <v>136</v>
      </c>
      <c r="B346" s="236">
        <v>1252</v>
      </c>
    </row>
    <row r="347" spans="1:2" ht="20.25" customHeight="1">
      <c r="A347" s="60" t="s">
        <v>422</v>
      </c>
      <c r="B347" s="236">
        <v>613</v>
      </c>
    </row>
    <row r="348" spans="1:2" ht="20.25" customHeight="1">
      <c r="A348" s="60" t="s">
        <v>706</v>
      </c>
      <c r="B348" s="236">
        <v>435</v>
      </c>
    </row>
    <row r="349" spans="1:2" ht="20.25" customHeight="1">
      <c r="A349" s="60" t="s">
        <v>707</v>
      </c>
      <c r="B349" s="236">
        <v>32150</v>
      </c>
    </row>
    <row r="350" spans="1:2" ht="20.25" customHeight="1">
      <c r="A350" s="60" t="s">
        <v>708</v>
      </c>
      <c r="B350" s="236">
        <v>232</v>
      </c>
    </row>
    <row r="351" spans="1:2" ht="20.25" customHeight="1">
      <c r="A351" s="60" t="s">
        <v>709</v>
      </c>
      <c r="B351" s="236">
        <v>16714</v>
      </c>
    </row>
    <row r="352" spans="1:2" ht="20.25" customHeight="1">
      <c r="A352" s="60" t="s">
        <v>710</v>
      </c>
      <c r="B352" s="236">
        <v>51</v>
      </c>
    </row>
    <row r="353" spans="1:2" ht="20.25" customHeight="1">
      <c r="A353" s="60" t="s">
        <v>711</v>
      </c>
      <c r="B353" s="236">
        <v>15153</v>
      </c>
    </row>
    <row r="354" spans="1:2" ht="20.25" customHeight="1">
      <c r="A354" s="60" t="s">
        <v>712</v>
      </c>
      <c r="B354" s="236">
        <v>4881</v>
      </c>
    </row>
    <row r="355" spans="1:2" ht="20.25" customHeight="1">
      <c r="A355" s="60" t="s">
        <v>713</v>
      </c>
      <c r="B355" s="236">
        <v>3085</v>
      </c>
    </row>
    <row r="356" spans="1:2" ht="20.25" customHeight="1">
      <c r="A356" s="60" t="s">
        <v>714</v>
      </c>
      <c r="B356" s="236">
        <v>70</v>
      </c>
    </row>
    <row r="357" spans="1:2" ht="20.25" customHeight="1">
      <c r="A357" s="60" t="s">
        <v>715</v>
      </c>
      <c r="B357" s="236">
        <v>1726</v>
      </c>
    </row>
    <row r="358" spans="1:2" ht="20.25" customHeight="1">
      <c r="A358" s="60" t="s">
        <v>716</v>
      </c>
      <c r="B358" s="236">
        <v>58</v>
      </c>
    </row>
    <row r="359" spans="1:2" ht="20.25" customHeight="1">
      <c r="A359" s="60" t="s">
        <v>717</v>
      </c>
      <c r="B359" s="236">
        <v>2</v>
      </c>
    </row>
    <row r="360" spans="1:2" ht="20.25" customHeight="1">
      <c r="A360" s="60" t="s">
        <v>718</v>
      </c>
      <c r="B360" s="236">
        <v>56</v>
      </c>
    </row>
    <row r="361" spans="1:2" ht="20.25" customHeight="1">
      <c r="A361" s="60" t="s">
        <v>719</v>
      </c>
      <c r="B361" s="236">
        <v>4583</v>
      </c>
    </row>
    <row r="362" spans="1:2" ht="20.25" customHeight="1">
      <c r="A362" s="60" t="s">
        <v>720</v>
      </c>
      <c r="B362" s="236">
        <v>2253</v>
      </c>
    </row>
    <row r="363" spans="1:2" ht="20.25" customHeight="1">
      <c r="A363" s="60" t="s">
        <v>721</v>
      </c>
      <c r="B363" s="236">
        <v>2330</v>
      </c>
    </row>
    <row r="364" spans="1:2" ht="20.25" customHeight="1">
      <c r="A364" s="60" t="s">
        <v>722</v>
      </c>
      <c r="B364" s="236">
        <v>111941</v>
      </c>
    </row>
    <row r="365" spans="1:2" ht="20.25" customHeight="1">
      <c r="A365" s="60" t="s">
        <v>723</v>
      </c>
      <c r="B365" s="236">
        <v>111941</v>
      </c>
    </row>
    <row r="366" spans="1:2" ht="20.25" customHeight="1">
      <c r="A366" s="60" t="s">
        <v>724</v>
      </c>
      <c r="B366" s="236">
        <v>793</v>
      </c>
    </row>
    <row r="367" spans="1:2" ht="20.25" customHeight="1">
      <c r="A367" s="60" t="s">
        <v>725</v>
      </c>
      <c r="B367" s="236">
        <v>630</v>
      </c>
    </row>
    <row r="368" spans="1:2" ht="20.25" customHeight="1">
      <c r="A368" s="60" t="s">
        <v>726</v>
      </c>
      <c r="B368" s="236">
        <v>163</v>
      </c>
    </row>
    <row r="369" spans="1:2" ht="20.25" customHeight="1">
      <c r="A369" s="60" t="s">
        <v>727</v>
      </c>
      <c r="B369" s="236">
        <v>88</v>
      </c>
    </row>
    <row r="370" spans="1:2" ht="20.25" customHeight="1">
      <c r="A370" s="60" t="s">
        <v>428</v>
      </c>
      <c r="B370" s="236">
        <v>88</v>
      </c>
    </row>
    <row r="371" spans="1:2" ht="20.25" customHeight="1">
      <c r="A371" s="60" t="s">
        <v>728</v>
      </c>
      <c r="B371" s="236">
        <v>58036</v>
      </c>
    </row>
    <row r="372" spans="1:2" ht="20.25" customHeight="1">
      <c r="A372" s="60" t="s">
        <v>729</v>
      </c>
      <c r="B372" s="236">
        <v>11788</v>
      </c>
    </row>
    <row r="373" spans="1:2" ht="20.25" customHeight="1">
      <c r="A373" s="60" t="s">
        <v>136</v>
      </c>
      <c r="B373" s="236">
        <v>2698</v>
      </c>
    </row>
    <row r="374" spans="1:2" ht="20.25" customHeight="1">
      <c r="A374" s="60" t="s">
        <v>422</v>
      </c>
      <c r="B374" s="236">
        <v>570</v>
      </c>
    </row>
    <row r="375" spans="1:2" ht="20.25" customHeight="1">
      <c r="A375" s="60" t="s">
        <v>730</v>
      </c>
      <c r="B375" s="236">
        <v>939</v>
      </c>
    </row>
    <row r="376" spans="1:2" ht="20.25" customHeight="1">
      <c r="A376" s="60" t="s">
        <v>731</v>
      </c>
      <c r="B376" s="236">
        <v>59</v>
      </c>
    </row>
    <row r="377" spans="1:2" ht="20.25" customHeight="1">
      <c r="A377" s="60" t="s">
        <v>732</v>
      </c>
      <c r="B377" s="236">
        <v>7522</v>
      </c>
    </row>
    <row r="378" spans="1:2" ht="20.25" customHeight="1">
      <c r="A378" s="60" t="s">
        <v>733</v>
      </c>
      <c r="B378" s="236">
        <v>882</v>
      </c>
    </row>
    <row r="379" spans="1:2" ht="20.25" customHeight="1">
      <c r="A379" s="60" t="s">
        <v>734</v>
      </c>
      <c r="B379" s="236">
        <v>882</v>
      </c>
    </row>
    <row r="380" spans="1:2" ht="20.25" customHeight="1">
      <c r="A380" s="60" t="s">
        <v>735</v>
      </c>
      <c r="B380" s="236">
        <v>21646</v>
      </c>
    </row>
    <row r="381" spans="1:2" ht="20.25" customHeight="1">
      <c r="A381" s="60" t="s">
        <v>736</v>
      </c>
      <c r="B381" s="236">
        <v>21646</v>
      </c>
    </row>
    <row r="382" spans="1:2" ht="20.25" customHeight="1">
      <c r="A382" s="60" t="s">
        <v>737</v>
      </c>
      <c r="B382" s="236">
        <v>8923</v>
      </c>
    </row>
    <row r="383" spans="1:2" ht="20.25" customHeight="1">
      <c r="A383" s="60" t="s">
        <v>738</v>
      </c>
      <c r="B383" s="236">
        <v>8923</v>
      </c>
    </row>
    <row r="384" spans="1:2" ht="20.25" customHeight="1">
      <c r="A384" s="60" t="s">
        <v>739</v>
      </c>
      <c r="B384" s="236">
        <v>10</v>
      </c>
    </row>
    <row r="385" spans="1:2" ht="20.25" customHeight="1">
      <c r="A385" s="60" t="s">
        <v>740</v>
      </c>
      <c r="B385" s="236">
        <v>10</v>
      </c>
    </row>
    <row r="386" spans="1:2" ht="20.25" customHeight="1">
      <c r="A386" s="60" t="s">
        <v>741</v>
      </c>
      <c r="B386" s="236">
        <v>14787</v>
      </c>
    </row>
    <row r="387" spans="1:2" ht="20.25" customHeight="1">
      <c r="A387" s="60" t="s">
        <v>742</v>
      </c>
      <c r="B387" s="236">
        <v>14787</v>
      </c>
    </row>
    <row r="388" spans="1:2" ht="20.25" customHeight="1">
      <c r="A388" s="60" t="s">
        <v>743</v>
      </c>
      <c r="B388" s="236">
        <v>91773</v>
      </c>
    </row>
    <row r="389" spans="1:2" ht="20.25" customHeight="1">
      <c r="A389" s="60" t="s">
        <v>744</v>
      </c>
      <c r="B389" s="236">
        <v>34273</v>
      </c>
    </row>
    <row r="390" spans="1:2" ht="20.25" customHeight="1">
      <c r="A390" s="60" t="s">
        <v>136</v>
      </c>
      <c r="B390" s="236">
        <v>3362</v>
      </c>
    </row>
    <row r="391" spans="1:2" ht="20.25" customHeight="1">
      <c r="A391" s="60" t="s">
        <v>428</v>
      </c>
      <c r="B391" s="236">
        <v>6277</v>
      </c>
    </row>
    <row r="392" spans="1:2" ht="20.25" customHeight="1">
      <c r="A392" s="60" t="s">
        <v>745</v>
      </c>
      <c r="B392" s="236">
        <v>3011</v>
      </c>
    </row>
    <row r="393" spans="1:2" ht="20.25" customHeight="1">
      <c r="A393" s="60" t="s">
        <v>746</v>
      </c>
      <c r="B393" s="236">
        <v>460</v>
      </c>
    </row>
    <row r="394" spans="1:2" ht="20.25" customHeight="1">
      <c r="A394" s="60" t="s">
        <v>747</v>
      </c>
      <c r="B394" s="236">
        <v>128</v>
      </c>
    </row>
    <row r="395" spans="1:2" ht="20.25" customHeight="1">
      <c r="A395" s="60" t="s">
        <v>748</v>
      </c>
      <c r="B395" s="236">
        <v>112</v>
      </c>
    </row>
    <row r="396" spans="1:2" ht="20.25" customHeight="1">
      <c r="A396" s="60" t="s">
        <v>749</v>
      </c>
      <c r="B396" s="236">
        <v>28</v>
      </c>
    </row>
    <row r="397" spans="1:2" ht="20.25" customHeight="1">
      <c r="A397" s="60" t="s">
        <v>750</v>
      </c>
      <c r="B397" s="236">
        <v>20</v>
      </c>
    </row>
    <row r="398" spans="1:2" ht="20.25" customHeight="1">
      <c r="A398" s="60" t="s">
        <v>751</v>
      </c>
      <c r="B398" s="236">
        <v>61</v>
      </c>
    </row>
    <row r="399" spans="1:2" ht="20.25" customHeight="1">
      <c r="A399" s="60" t="s">
        <v>753</v>
      </c>
      <c r="B399" s="236">
        <v>10452</v>
      </c>
    </row>
    <row r="400" spans="1:2" ht="20.25" customHeight="1">
      <c r="A400" s="60" t="s">
        <v>754</v>
      </c>
      <c r="B400" s="236">
        <v>2474</v>
      </c>
    </row>
    <row r="401" spans="1:2" ht="20.25" customHeight="1">
      <c r="A401" s="60" t="s">
        <v>755</v>
      </c>
      <c r="B401" s="236">
        <v>140</v>
      </c>
    </row>
    <row r="402" spans="1:2" ht="20.25" customHeight="1">
      <c r="A402" s="60" t="s">
        <v>756</v>
      </c>
      <c r="B402" s="236">
        <v>1443</v>
      </c>
    </row>
    <row r="403" spans="1:2" ht="20.25" customHeight="1">
      <c r="A403" s="60" t="s">
        <v>757</v>
      </c>
      <c r="B403" s="236">
        <v>192</v>
      </c>
    </row>
    <row r="404" spans="1:2" ht="20.25" customHeight="1">
      <c r="A404" s="60" t="s">
        <v>758</v>
      </c>
      <c r="B404" s="236">
        <v>6113</v>
      </c>
    </row>
    <row r="405" spans="1:2" ht="20.25" customHeight="1">
      <c r="A405" s="60" t="s">
        <v>759</v>
      </c>
      <c r="B405" s="236">
        <v>9175</v>
      </c>
    </row>
    <row r="406" spans="1:2" ht="20.25" customHeight="1">
      <c r="A406" s="60" t="s">
        <v>136</v>
      </c>
      <c r="B406" s="236">
        <v>1695</v>
      </c>
    </row>
    <row r="407" spans="1:2" ht="20.25" customHeight="1">
      <c r="A407" s="60" t="s">
        <v>760</v>
      </c>
      <c r="B407" s="236">
        <v>2243</v>
      </c>
    </row>
    <row r="408" spans="1:2" ht="20.25" customHeight="1">
      <c r="A408" s="60" t="s">
        <v>762</v>
      </c>
      <c r="B408" s="236">
        <v>161</v>
      </c>
    </row>
    <row r="409" spans="1:2" ht="20.25" customHeight="1">
      <c r="A409" s="60" t="s">
        <v>763</v>
      </c>
      <c r="B409" s="236">
        <v>413</v>
      </c>
    </row>
    <row r="410" spans="1:2" ht="20.25" customHeight="1">
      <c r="A410" s="60" t="s">
        <v>764</v>
      </c>
      <c r="B410" s="236">
        <v>164</v>
      </c>
    </row>
    <row r="411" spans="1:2" ht="20.25" customHeight="1">
      <c r="A411" s="60" t="s">
        <v>765</v>
      </c>
      <c r="B411" s="236">
        <v>668</v>
      </c>
    </row>
    <row r="412" spans="1:2" ht="20.25" customHeight="1">
      <c r="A412" s="60" t="s">
        <v>766</v>
      </c>
      <c r="B412" s="236">
        <v>3831</v>
      </c>
    </row>
    <row r="413" spans="1:2" ht="20.25" customHeight="1">
      <c r="A413" s="60" t="s">
        <v>767</v>
      </c>
      <c r="B413" s="236">
        <v>14636</v>
      </c>
    </row>
    <row r="414" spans="1:2" ht="20.25" customHeight="1">
      <c r="A414" s="60" t="s">
        <v>136</v>
      </c>
      <c r="B414" s="236">
        <v>1953</v>
      </c>
    </row>
    <row r="415" spans="1:2" ht="20.25" customHeight="1">
      <c r="A415" s="60" t="s">
        <v>768</v>
      </c>
      <c r="B415" s="236">
        <v>50</v>
      </c>
    </row>
    <row r="416" spans="1:2" ht="20.25" customHeight="1">
      <c r="A416" s="60" t="s">
        <v>769</v>
      </c>
      <c r="B416" s="236">
        <v>645</v>
      </c>
    </row>
    <row r="417" spans="1:2" ht="20.25" customHeight="1">
      <c r="A417" s="60" t="s">
        <v>770</v>
      </c>
      <c r="B417" s="236">
        <v>106</v>
      </c>
    </row>
    <row r="418" spans="1:2" ht="20.25" customHeight="1">
      <c r="A418" s="60" t="s">
        <v>771</v>
      </c>
      <c r="B418" s="236">
        <v>50</v>
      </c>
    </row>
    <row r="419" spans="1:2" ht="20.25" customHeight="1">
      <c r="A419" s="60" t="s">
        <v>772</v>
      </c>
      <c r="B419" s="236">
        <v>150</v>
      </c>
    </row>
    <row r="420" spans="1:2" ht="20.25" customHeight="1">
      <c r="A420" s="60" t="s">
        <v>773</v>
      </c>
      <c r="B420" s="236">
        <v>287</v>
      </c>
    </row>
    <row r="421" spans="1:2" ht="20.25" customHeight="1">
      <c r="A421" s="60" t="s">
        <v>774</v>
      </c>
      <c r="B421" s="236">
        <v>60</v>
      </c>
    </row>
    <row r="422" spans="1:2" ht="20.25" customHeight="1">
      <c r="A422" s="60" t="s">
        <v>775</v>
      </c>
      <c r="B422" s="236">
        <v>215</v>
      </c>
    </row>
    <row r="423" spans="1:2" ht="20.25" customHeight="1">
      <c r="A423" s="60" t="s">
        <v>776</v>
      </c>
      <c r="B423" s="236">
        <v>221</v>
      </c>
    </row>
    <row r="424" spans="1:2" ht="20.25" customHeight="1">
      <c r="A424" s="60" t="s">
        <v>777</v>
      </c>
      <c r="B424" s="236">
        <v>15</v>
      </c>
    </row>
    <row r="425" spans="1:2" ht="20.25" customHeight="1">
      <c r="A425" s="60" t="s">
        <v>778</v>
      </c>
      <c r="B425" s="236">
        <v>1218</v>
      </c>
    </row>
    <row r="426" spans="1:2" ht="20.25" customHeight="1">
      <c r="A426" s="60" t="s">
        <v>779</v>
      </c>
      <c r="B426" s="236">
        <v>330</v>
      </c>
    </row>
    <row r="427" spans="1:2" ht="20.25" customHeight="1">
      <c r="A427" s="60" t="s">
        <v>780</v>
      </c>
      <c r="B427" s="236">
        <v>641</v>
      </c>
    </row>
    <row r="428" spans="1:2" ht="20.25" customHeight="1">
      <c r="A428" s="60" t="s">
        <v>781</v>
      </c>
      <c r="B428" s="236">
        <v>1017</v>
      </c>
    </row>
    <row r="429" spans="1:2" ht="20.25" customHeight="1">
      <c r="A429" s="60" t="s">
        <v>782</v>
      </c>
      <c r="B429" s="236">
        <v>40</v>
      </c>
    </row>
    <row r="430" spans="1:2" ht="20.25" customHeight="1">
      <c r="A430" s="60" t="s">
        <v>783</v>
      </c>
      <c r="B430" s="236">
        <v>69</v>
      </c>
    </row>
    <row r="431" spans="1:2" ht="20.25" customHeight="1">
      <c r="A431" s="60" t="s">
        <v>784</v>
      </c>
      <c r="B431" s="236">
        <v>7569</v>
      </c>
    </row>
    <row r="432" spans="1:2" ht="20.25" customHeight="1">
      <c r="A432" s="60" t="s">
        <v>785</v>
      </c>
      <c r="B432" s="236">
        <v>27126</v>
      </c>
    </row>
    <row r="433" spans="1:2" ht="20.25" customHeight="1">
      <c r="A433" s="60" t="s">
        <v>136</v>
      </c>
      <c r="B433" s="236">
        <v>171</v>
      </c>
    </row>
    <row r="434" spans="1:2" ht="20.25" customHeight="1">
      <c r="A434" s="60" t="s">
        <v>422</v>
      </c>
      <c r="B434" s="236">
        <v>21</v>
      </c>
    </row>
    <row r="435" spans="1:2" ht="20.25" customHeight="1">
      <c r="A435" s="60" t="s">
        <v>786</v>
      </c>
      <c r="B435" s="236">
        <v>288</v>
      </c>
    </row>
    <row r="436" spans="1:2" ht="20.25" customHeight="1">
      <c r="A436" s="60" t="s">
        <v>788</v>
      </c>
      <c r="B436" s="236">
        <v>182</v>
      </c>
    </row>
    <row r="437" spans="1:2" ht="20.25" customHeight="1">
      <c r="A437" s="60" t="s">
        <v>789</v>
      </c>
      <c r="B437" s="236">
        <v>26464</v>
      </c>
    </row>
    <row r="438" spans="1:2" ht="20.25" customHeight="1">
      <c r="A438" s="60" t="s">
        <v>790</v>
      </c>
      <c r="B438" s="236">
        <v>842</v>
      </c>
    </row>
    <row r="439" spans="1:2" ht="20.25" customHeight="1">
      <c r="A439" s="60" t="s">
        <v>791</v>
      </c>
      <c r="B439" s="236">
        <v>842</v>
      </c>
    </row>
    <row r="440" spans="1:2" ht="20.25" customHeight="1">
      <c r="A440" s="60" t="s">
        <v>796</v>
      </c>
      <c r="B440" s="236">
        <v>5555</v>
      </c>
    </row>
    <row r="441" spans="1:2" ht="20.25" customHeight="1">
      <c r="A441" s="60" t="s">
        <v>797</v>
      </c>
      <c r="B441" s="236">
        <v>557</v>
      </c>
    </row>
    <row r="442" spans="1:2" ht="20.25" customHeight="1">
      <c r="A442" s="60" t="s">
        <v>798</v>
      </c>
      <c r="B442" s="236">
        <v>4103</v>
      </c>
    </row>
    <row r="443" spans="1:2" ht="20.25" customHeight="1">
      <c r="A443" s="60" t="s">
        <v>799</v>
      </c>
      <c r="B443" s="236">
        <v>780</v>
      </c>
    </row>
    <row r="444" spans="1:2" ht="20.25" customHeight="1">
      <c r="A444" s="60" t="s">
        <v>800</v>
      </c>
      <c r="B444" s="236">
        <v>115</v>
      </c>
    </row>
    <row r="445" spans="1:2" ht="20.25" customHeight="1">
      <c r="A445" s="60" t="s">
        <v>801</v>
      </c>
      <c r="B445" s="236">
        <v>166</v>
      </c>
    </row>
    <row r="446" spans="1:2" ht="20.25" customHeight="1">
      <c r="A446" s="60" t="s">
        <v>802</v>
      </c>
      <c r="B446" s="236">
        <v>166</v>
      </c>
    </row>
    <row r="447" spans="1:2" ht="20.25" customHeight="1">
      <c r="A447" s="60" t="s">
        <v>803</v>
      </c>
      <c r="B447" s="236">
        <v>43485</v>
      </c>
    </row>
    <row r="448" spans="1:2" ht="20.25" customHeight="1">
      <c r="A448" s="60" t="s">
        <v>804</v>
      </c>
      <c r="B448" s="236">
        <v>17923</v>
      </c>
    </row>
    <row r="449" spans="1:2" ht="20.25" customHeight="1">
      <c r="A449" s="60" t="s">
        <v>136</v>
      </c>
      <c r="B449" s="236">
        <v>1177</v>
      </c>
    </row>
    <row r="450" spans="1:2" ht="20.25" customHeight="1">
      <c r="A450" s="60" t="s">
        <v>422</v>
      </c>
      <c r="B450" s="236">
        <v>229</v>
      </c>
    </row>
    <row r="451" spans="1:2" ht="20.25" customHeight="1">
      <c r="A451" s="60" t="s">
        <v>805</v>
      </c>
      <c r="B451" s="236">
        <v>7752</v>
      </c>
    </row>
    <row r="452" spans="1:2" ht="20.25" customHeight="1">
      <c r="A452" s="60" t="s">
        <v>806</v>
      </c>
      <c r="B452" s="236">
        <v>2764</v>
      </c>
    </row>
    <row r="453" spans="1:2" ht="20.25" customHeight="1">
      <c r="A453" s="60" t="s">
        <v>807</v>
      </c>
      <c r="B453" s="236">
        <v>1123</v>
      </c>
    </row>
    <row r="454" spans="1:2" ht="20.25" customHeight="1">
      <c r="A454" s="60" t="s">
        <v>808</v>
      </c>
      <c r="B454" s="236">
        <v>90</v>
      </c>
    </row>
    <row r="455" spans="1:2" ht="20.25" customHeight="1">
      <c r="A455" s="60" t="s">
        <v>809</v>
      </c>
      <c r="B455" s="236">
        <v>50</v>
      </c>
    </row>
    <row r="456" spans="1:2" ht="20.25" customHeight="1">
      <c r="A456" s="60" t="s">
        <v>810</v>
      </c>
      <c r="B456" s="236">
        <v>1487</v>
      </c>
    </row>
    <row r="457" spans="1:2" ht="20.25" customHeight="1">
      <c r="A457" s="60" t="s">
        <v>811</v>
      </c>
      <c r="B457" s="236">
        <v>3251</v>
      </c>
    </row>
    <row r="458" spans="1:2" ht="20.25" customHeight="1">
      <c r="A458" s="60" t="s">
        <v>812</v>
      </c>
      <c r="B458" s="236">
        <v>691</v>
      </c>
    </row>
    <row r="459" spans="1:2" ht="20.25" customHeight="1">
      <c r="A459" s="60" t="s">
        <v>813</v>
      </c>
      <c r="B459" s="236">
        <v>691</v>
      </c>
    </row>
    <row r="460" spans="1:2" ht="20.25" customHeight="1">
      <c r="A460" s="60" t="s">
        <v>814</v>
      </c>
      <c r="B460" s="236">
        <v>267</v>
      </c>
    </row>
    <row r="461" spans="1:2" ht="20.25" customHeight="1">
      <c r="A461" s="60" t="s">
        <v>815</v>
      </c>
      <c r="B461" s="236">
        <v>267</v>
      </c>
    </row>
    <row r="462" spans="1:2" ht="20.25" customHeight="1">
      <c r="A462" s="60" t="s">
        <v>816</v>
      </c>
      <c r="B462" s="236">
        <v>16861</v>
      </c>
    </row>
    <row r="463" spans="1:2" ht="20.25" customHeight="1">
      <c r="A463" s="60" t="s">
        <v>817</v>
      </c>
      <c r="B463" s="236">
        <v>4126</v>
      </c>
    </row>
    <row r="464" spans="1:2" ht="20.25" customHeight="1">
      <c r="A464" s="60" t="s">
        <v>818</v>
      </c>
      <c r="B464" s="236">
        <v>12735</v>
      </c>
    </row>
    <row r="465" spans="1:2" ht="20.25" customHeight="1">
      <c r="A465" s="60" t="s">
        <v>819</v>
      </c>
      <c r="B465" s="236">
        <v>7743</v>
      </c>
    </row>
    <row r="466" spans="1:2" ht="20.25" customHeight="1">
      <c r="A466" s="60" t="s">
        <v>820</v>
      </c>
      <c r="B466" s="236">
        <v>5145</v>
      </c>
    </row>
    <row r="467" spans="1:2" ht="20.25" customHeight="1">
      <c r="A467" s="60" t="s">
        <v>821</v>
      </c>
      <c r="B467" s="236">
        <v>2598</v>
      </c>
    </row>
    <row r="468" spans="1:2" ht="20.25" customHeight="1">
      <c r="A468" s="60" t="s">
        <v>822</v>
      </c>
      <c r="B468" s="236">
        <v>26864</v>
      </c>
    </row>
    <row r="469" spans="1:2" ht="20.25" customHeight="1">
      <c r="A469" s="60" t="s">
        <v>823</v>
      </c>
      <c r="B469" s="236">
        <v>565</v>
      </c>
    </row>
    <row r="470" spans="1:2" ht="20.25" customHeight="1">
      <c r="A470" s="60" t="s">
        <v>824</v>
      </c>
      <c r="B470" s="236">
        <v>565</v>
      </c>
    </row>
    <row r="471" spans="1:2" ht="20.25" customHeight="1">
      <c r="A471" s="60" t="s">
        <v>826</v>
      </c>
      <c r="B471" s="236">
        <v>20557</v>
      </c>
    </row>
    <row r="472" spans="1:2" ht="20.25" customHeight="1">
      <c r="A472" s="60" t="s">
        <v>827</v>
      </c>
      <c r="B472" s="236">
        <v>4091</v>
      </c>
    </row>
    <row r="473" spans="1:2" ht="20.25" customHeight="1">
      <c r="A473" s="60" t="s">
        <v>828</v>
      </c>
      <c r="B473" s="236">
        <v>143</v>
      </c>
    </row>
    <row r="474" spans="1:2" ht="20.25" customHeight="1">
      <c r="A474" s="60" t="s">
        <v>829</v>
      </c>
      <c r="B474" s="236">
        <v>1228</v>
      </c>
    </row>
    <row r="475" spans="1:2" ht="20.25" customHeight="1">
      <c r="A475" s="60" t="s">
        <v>830</v>
      </c>
      <c r="B475" s="236">
        <v>2920</v>
      </c>
    </row>
    <row r="476" spans="1:2" ht="20.25" customHeight="1">
      <c r="A476" s="60" t="s">
        <v>831</v>
      </c>
      <c r="B476" s="236">
        <v>12175</v>
      </c>
    </row>
    <row r="477" spans="1:2" ht="20.25" customHeight="1">
      <c r="A477" s="60" t="s">
        <v>832</v>
      </c>
      <c r="B477" s="236">
        <v>278</v>
      </c>
    </row>
    <row r="478" spans="1:2" ht="20.25" customHeight="1">
      <c r="A478" s="60" t="s">
        <v>833</v>
      </c>
      <c r="B478" s="236">
        <v>278</v>
      </c>
    </row>
    <row r="479" spans="1:2" ht="20.25" customHeight="1">
      <c r="A479" s="60" t="s">
        <v>834</v>
      </c>
      <c r="B479" s="236">
        <v>1415</v>
      </c>
    </row>
    <row r="480" spans="1:2" ht="20.25" customHeight="1">
      <c r="A480" s="60" t="s">
        <v>136</v>
      </c>
      <c r="B480" s="236">
        <v>327</v>
      </c>
    </row>
    <row r="481" spans="1:2" ht="20.25" customHeight="1">
      <c r="A481" s="60" t="s">
        <v>422</v>
      </c>
      <c r="B481" s="236">
        <v>1088</v>
      </c>
    </row>
    <row r="482" spans="1:2" ht="20.25" customHeight="1">
      <c r="A482" s="60" t="s">
        <v>835</v>
      </c>
      <c r="B482" s="236">
        <v>1420</v>
      </c>
    </row>
    <row r="483" spans="1:2" ht="20.25" customHeight="1">
      <c r="A483" s="60" t="s">
        <v>836</v>
      </c>
      <c r="B483" s="236">
        <v>1350</v>
      </c>
    </row>
    <row r="484" spans="1:2" ht="20.25" customHeight="1">
      <c r="A484" s="60" t="s">
        <v>837</v>
      </c>
      <c r="B484" s="236">
        <v>70</v>
      </c>
    </row>
    <row r="485" spans="1:2" ht="20.25" customHeight="1">
      <c r="A485" s="60" t="s">
        <v>838</v>
      </c>
      <c r="B485" s="236">
        <v>2629</v>
      </c>
    </row>
    <row r="486" spans="1:2" ht="20.25" customHeight="1">
      <c r="A486" s="60" t="s">
        <v>839</v>
      </c>
      <c r="B486" s="236">
        <v>2629</v>
      </c>
    </row>
    <row r="487" spans="1:2" ht="20.25" customHeight="1">
      <c r="A487" s="60" t="s">
        <v>840</v>
      </c>
      <c r="B487" s="236">
        <v>13914</v>
      </c>
    </row>
    <row r="488" spans="1:2" ht="20.25" customHeight="1">
      <c r="A488" s="60" t="s">
        <v>841</v>
      </c>
      <c r="B488" s="236">
        <v>10456</v>
      </c>
    </row>
    <row r="489" spans="1:2" ht="20.25" customHeight="1">
      <c r="A489" s="60" t="s">
        <v>136</v>
      </c>
      <c r="B489" s="236">
        <v>574</v>
      </c>
    </row>
    <row r="490" spans="1:2" ht="20.25" customHeight="1">
      <c r="A490" s="60" t="s">
        <v>842</v>
      </c>
      <c r="B490" s="236">
        <v>9882</v>
      </c>
    </row>
    <row r="491" spans="1:2" ht="20.25" customHeight="1">
      <c r="A491" s="60" t="s">
        <v>843</v>
      </c>
      <c r="B491" s="236">
        <v>2270</v>
      </c>
    </row>
    <row r="492" spans="1:2" ht="20.25" customHeight="1">
      <c r="A492" s="60" t="s">
        <v>844</v>
      </c>
      <c r="B492" s="236">
        <v>2270</v>
      </c>
    </row>
    <row r="493" spans="1:2" ht="20.25" customHeight="1">
      <c r="A493" s="60" t="s">
        <v>845</v>
      </c>
      <c r="B493" s="236">
        <v>1188</v>
      </c>
    </row>
    <row r="494" spans="1:2" ht="20.25" customHeight="1">
      <c r="A494" s="60" t="s">
        <v>846</v>
      </c>
      <c r="B494" s="236">
        <v>1188</v>
      </c>
    </row>
    <row r="495" spans="1:2" ht="20.25" customHeight="1">
      <c r="A495" s="60" t="s">
        <v>847</v>
      </c>
      <c r="B495" s="236">
        <v>1096</v>
      </c>
    </row>
    <row r="496" spans="1:2" ht="20.25" customHeight="1">
      <c r="A496" s="60" t="s">
        <v>848</v>
      </c>
      <c r="B496" s="236">
        <v>754</v>
      </c>
    </row>
    <row r="497" spans="1:2" ht="20.25" customHeight="1">
      <c r="A497" s="60" t="s">
        <v>849</v>
      </c>
      <c r="B497" s="236">
        <v>94</v>
      </c>
    </row>
    <row r="498" spans="1:2" ht="20.25" customHeight="1">
      <c r="A498" s="60" t="s">
        <v>850</v>
      </c>
      <c r="B498" s="236">
        <v>660</v>
      </c>
    </row>
    <row r="499" spans="1:2" ht="20.25" customHeight="1">
      <c r="A499" s="60" t="s">
        <v>851</v>
      </c>
      <c r="B499" s="236">
        <v>342</v>
      </c>
    </row>
    <row r="500" spans="1:2" ht="20.25" customHeight="1">
      <c r="A500" s="60" t="s">
        <v>852</v>
      </c>
      <c r="B500" s="236">
        <v>342</v>
      </c>
    </row>
    <row r="501" spans="1:2" ht="20.25" customHeight="1">
      <c r="A501" s="60" t="s">
        <v>854</v>
      </c>
      <c r="B501" s="236">
        <v>20027</v>
      </c>
    </row>
    <row r="502" spans="1:2" ht="20.25" customHeight="1">
      <c r="A502" s="60" t="s">
        <v>855</v>
      </c>
      <c r="B502" s="236">
        <v>19541</v>
      </c>
    </row>
    <row r="503" spans="1:2" ht="20.25" customHeight="1">
      <c r="A503" s="60" t="s">
        <v>136</v>
      </c>
      <c r="B503" s="236">
        <v>1944</v>
      </c>
    </row>
    <row r="504" spans="1:2" ht="20.25" customHeight="1">
      <c r="A504" s="60" t="s">
        <v>422</v>
      </c>
      <c r="B504" s="236">
        <v>2319</v>
      </c>
    </row>
    <row r="505" spans="1:2" ht="20.25" customHeight="1">
      <c r="A505" s="60" t="s">
        <v>857</v>
      </c>
      <c r="B505" s="236">
        <v>38</v>
      </c>
    </row>
    <row r="506" spans="1:2" ht="20.25" customHeight="1">
      <c r="A506" s="60" t="s">
        <v>858</v>
      </c>
      <c r="B506" s="236">
        <v>6571</v>
      </c>
    </row>
    <row r="507" spans="1:2" ht="20.25" customHeight="1">
      <c r="A507" s="60" t="s">
        <v>428</v>
      </c>
      <c r="B507" s="236">
        <v>4636</v>
      </c>
    </row>
    <row r="508" spans="1:2" ht="20.25" customHeight="1">
      <c r="A508" s="60" t="s">
        <v>859</v>
      </c>
      <c r="B508" s="236">
        <v>4033</v>
      </c>
    </row>
    <row r="509" spans="1:2" ht="20.25" customHeight="1">
      <c r="A509" s="60" t="s">
        <v>860</v>
      </c>
      <c r="B509" s="236">
        <v>486</v>
      </c>
    </row>
    <row r="510" spans="1:2" ht="20.25" customHeight="1">
      <c r="A510" s="60" t="s">
        <v>861</v>
      </c>
      <c r="B510" s="236">
        <v>486</v>
      </c>
    </row>
    <row r="511" spans="1:2" ht="20.25" customHeight="1">
      <c r="A511" s="60" t="s">
        <v>863</v>
      </c>
      <c r="B511" s="236">
        <v>29336</v>
      </c>
    </row>
    <row r="512" spans="1:2" ht="20.25" customHeight="1">
      <c r="A512" s="60" t="s">
        <v>864</v>
      </c>
      <c r="B512" s="236">
        <v>2906</v>
      </c>
    </row>
    <row r="513" spans="1:2" ht="20.25" customHeight="1">
      <c r="A513" s="60" t="s">
        <v>866</v>
      </c>
      <c r="B513" s="236">
        <v>587</v>
      </c>
    </row>
    <row r="514" spans="1:2" ht="20.25" customHeight="1">
      <c r="A514" s="60" t="s">
        <v>867</v>
      </c>
      <c r="B514" s="236">
        <v>115</v>
      </c>
    </row>
    <row r="515" spans="1:2" ht="20.25" customHeight="1">
      <c r="A515" s="60" t="s">
        <v>868</v>
      </c>
      <c r="B515" s="236">
        <v>204</v>
      </c>
    </row>
    <row r="516" spans="1:2" ht="20.25" customHeight="1">
      <c r="A516" s="60" t="s">
        <v>869</v>
      </c>
      <c r="B516" s="236">
        <v>2000</v>
      </c>
    </row>
    <row r="517" spans="1:2" ht="20.25" customHeight="1">
      <c r="A517" s="60" t="s">
        <v>870</v>
      </c>
      <c r="B517" s="236">
        <v>15706</v>
      </c>
    </row>
    <row r="518" spans="1:2" ht="20.25" customHeight="1">
      <c r="A518" s="60" t="s">
        <v>871</v>
      </c>
      <c r="B518" s="236">
        <v>15706</v>
      </c>
    </row>
    <row r="519" spans="1:2" ht="20.25" customHeight="1">
      <c r="A519" s="60" t="s">
        <v>872</v>
      </c>
      <c r="B519" s="236">
        <v>10724</v>
      </c>
    </row>
    <row r="520" spans="1:2" ht="20.25" customHeight="1">
      <c r="A520" s="60" t="s">
        <v>873</v>
      </c>
      <c r="B520" s="236">
        <v>10724</v>
      </c>
    </row>
    <row r="521" spans="1:2" ht="20.25" customHeight="1">
      <c r="A521" s="60" t="s">
        <v>874</v>
      </c>
      <c r="B521" s="236">
        <v>1967</v>
      </c>
    </row>
    <row r="522" spans="1:2" ht="20.25" customHeight="1">
      <c r="A522" s="60" t="s">
        <v>875</v>
      </c>
      <c r="B522" s="236">
        <v>706</v>
      </c>
    </row>
    <row r="523" spans="1:2" ht="20.25" customHeight="1">
      <c r="A523" s="60" t="s">
        <v>877</v>
      </c>
      <c r="B523" s="236">
        <v>58</v>
      </c>
    </row>
    <row r="524" spans="1:2" ht="20.25" customHeight="1">
      <c r="A524" s="60" t="s">
        <v>878</v>
      </c>
      <c r="B524" s="236">
        <v>648</v>
      </c>
    </row>
    <row r="525" spans="1:2" ht="20.25" customHeight="1">
      <c r="A525" s="60" t="s">
        <v>879</v>
      </c>
      <c r="B525" s="236">
        <v>1261</v>
      </c>
    </row>
    <row r="526" spans="1:2" ht="20.25" customHeight="1">
      <c r="A526" s="60" t="s">
        <v>880</v>
      </c>
      <c r="B526" s="236">
        <v>1251</v>
      </c>
    </row>
    <row r="527" spans="1:2" ht="20.25" customHeight="1">
      <c r="A527" s="60" t="s">
        <v>881</v>
      </c>
      <c r="B527" s="236">
        <v>10</v>
      </c>
    </row>
    <row r="528" spans="1:2" ht="20.25" customHeight="1">
      <c r="A528" s="60" t="s">
        <v>882</v>
      </c>
      <c r="B528" s="236">
        <v>8062</v>
      </c>
    </row>
    <row r="529" spans="1:2" ht="20.25" customHeight="1">
      <c r="A529" s="60" t="s">
        <v>883</v>
      </c>
      <c r="B529" s="236">
        <v>2396</v>
      </c>
    </row>
    <row r="530" spans="1:2" ht="20.25" customHeight="1">
      <c r="A530" s="60" t="s">
        <v>136</v>
      </c>
      <c r="B530" s="236">
        <v>1108</v>
      </c>
    </row>
    <row r="531" spans="1:2" ht="20.25" customHeight="1">
      <c r="A531" s="60" t="s">
        <v>422</v>
      </c>
      <c r="B531" s="236">
        <v>122</v>
      </c>
    </row>
    <row r="532" spans="1:2" ht="20.25" customHeight="1">
      <c r="A532" s="60" t="s">
        <v>884</v>
      </c>
      <c r="B532" s="236">
        <v>348</v>
      </c>
    </row>
    <row r="533" spans="1:2" ht="20.25" customHeight="1">
      <c r="A533" s="60" t="s">
        <v>885</v>
      </c>
      <c r="B533" s="236">
        <v>583</v>
      </c>
    </row>
    <row r="534" spans="1:2" ht="20.25" customHeight="1">
      <c r="A534" s="60" t="s">
        <v>428</v>
      </c>
      <c r="B534" s="236">
        <v>235</v>
      </c>
    </row>
    <row r="535" spans="1:2" ht="20.25" customHeight="1">
      <c r="A535" s="60" t="s">
        <v>887</v>
      </c>
      <c r="B535" s="236">
        <v>3613</v>
      </c>
    </row>
    <row r="536" spans="1:2" ht="20.25" customHeight="1">
      <c r="A536" s="60" t="s">
        <v>888</v>
      </c>
      <c r="B536" s="236">
        <v>3613</v>
      </c>
    </row>
    <row r="537" spans="1:2" ht="20.25" customHeight="1">
      <c r="A537" s="60" t="s">
        <v>889</v>
      </c>
      <c r="B537" s="236">
        <v>85</v>
      </c>
    </row>
    <row r="538" spans="1:2" ht="20.25" customHeight="1">
      <c r="A538" s="60" t="s">
        <v>890</v>
      </c>
      <c r="B538" s="236">
        <v>7</v>
      </c>
    </row>
    <row r="539" spans="1:2" ht="20.25" customHeight="1">
      <c r="A539" s="60" t="s">
        <v>891</v>
      </c>
      <c r="B539" s="236">
        <v>3</v>
      </c>
    </row>
    <row r="540" spans="1:2" ht="20.25" customHeight="1">
      <c r="A540" s="60" t="s">
        <v>892</v>
      </c>
      <c r="B540" s="236">
        <v>75</v>
      </c>
    </row>
    <row r="541" spans="1:2" ht="20.25" customHeight="1">
      <c r="A541" s="60" t="s">
        <v>893</v>
      </c>
      <c r="B541" s="236">
        <v>1260</v>
      </c>
    </row>
    <row r="542" spans="1:2" ht="20.25" customHeight="1">
      <c r="A542" s="60" t="s">
        <v>894</v>
      </c>
      <c r="B542" s="236">
        <v>1260</v>
      </c>
    </row>
    <row r="543" spans="1:2" ht="20.25" customHeight="1">
      <c r="A543" s="60" t="s">
        <v>895</v>
      </c>
      <c r="B543" s="236">
        <v>705</v>
      </c>
    </row>
    <row r="544" spans="1:2" ht="20.25" customHeight="1">
      <c r="A544" s="60" t="s">
        <v>896</v>
      </c>
      <c r="B544" s="236">
        <v>189</v>
      </c>
    </row>
    <row r="545" spans="1:2" ht="20.25" customHeight="1">
      <c r="A545" s="60" t="s">
        <v>897</v>
      </c>
      <c r="B545" s="236">
        <v>516</v>
      </c>
    </row>
    <row r="546" spans="1:2" ht="20.25" customHeight="1">
      <c r="A546" s="60" t="s">
        <v>898</v>
      </c>
      <c r="B546" s="236">
        <v>3</v>
      </c>
    </row>
    <row r="547" spans="1:2" ht="20.25" customHeight="1">
      <c r="A547" s="60" t="s">
        <v>899</v>
      </c>
      <c r="B547" s="236">
        <v>8677</v>
      </c>
    </row>
    <row r="548" spans="1:2" ht="20.25" customHeight="1">
      <c r="A548" s="60" t="s">
        <v>853</v>
      </c>
      <c r="B548" s="236">
        <v>8677</v>
      </c>
    </row>
    <row r="549" spans="1:2" ht="20.25" customHeight="1">
      <c r="A549" s="60" t="s">
        <v>478</v>
      </c>
      <c r="B549" s="236">
        <v>8677</v>
      </c>
    </row>
    <row r="550" spans="1:2" ht="20.25" customHeight="1">
      <c r="A550" s="60" t="s">
        <v>900</v>
      </c>
      <c r="B550" s="236">
        <v>22835</v>
      </c>
    </row>
    <row r="551" spans="1:2" ht="20.25" customHeight="1">
      <c r="A551" s="60" t="s">
        <v>901</v>
      </c>
      <c r="B551" s="236">
        <v>22835</v>
      </c>
    </row>
    <row r="552" spans="1:2" ht="20.25" customHeight="1">
      <c r="A552" s="60" t="s">
        <v>902</v>
      </c>
      <c r="B552" s="236">
        <v>22835</v>
      </c>
    </row>
    <row r="553" spans="1:2" ht="20.25" customHeight="1">
      <c r="A553" s="60" t="s">
        <v>903</v>
      </c>
      <c r="B553" s="236">
        <v>3</v>
      </c>
    </row>
    <row r="554" spans="1:2" ht="20.25" customHeight="1">
      <c r="A554" s="60" t="s">
        <v>904</v>
      </c>
      <c r="B554" s="236">
        <v>3</v>
      </c>
    </row>
    <row r="1377" spans="3:3" ht="21.95" customHeight="1">
      <c r="C1377" s="20" t="s">
        <v>1233</v>
      </c>
    </row>
  </sheetData>
  <mergeCells count="3">
    <mergeCell ref="A2:B2"/>
    <mergeCell ref="A1:B1"/>
    <mergeCell ref="A4:B4"/>
  </mergeCells>
  <phoneticPr fontId="1" type="noConversion"/>
  <printOptions horizontalCentered="1"/>
  <pageMargins left="0.23622047244094491" right="0.23622047244094491" top="0.51181102362204722" bottom="0.43307086614173229" header="0.31496062992125984" footer="0.15748031496062992"/>
  <pageSetup paperSize="9" orientation="portrait" blackAndWhite="1" errors="blank" r:id="rId1"/>
  <headerFooter alignWithMargins="0">
    <oddFooter>&amp;C&amp;P</oddFooter>
  </headerFooter>
</worksheet>
</file>

<file path=xl/worksheets/sheet7.xml><?xml version="1.0" encoding="utf-8"?>
<worksheet xmlns="http://schemas.openxmlformats.org/spreadsheetml/2006/main" xmlns:r="http://schemas.openxmlformats.org/officeDocument/2006/relationships">
  <sheetPr codeName="Sheet5"/>
  <dimension ref="A1:H114"/>
  <sheetViews>
    <sheetView showZeros="0" workbookViewId="0">
      <selection activeCell="D25" sqref="D25"/>
    </sheetView>
  </sheetViews>
  <sheetFormatPr defaultColWidth="9" defaultRowHeight="14.25"/>
  <cols>
    <col min="1" max="1" width="50.125" style="16" customWidth="1"/>
    <col min="2" max="2" width="14.75" style="16" customWidth="1"/>
    <col min="3" max="3" width="39.75" style="17" customWidth="1"/>
    <col min="4" max="4" width="13.25" style="17" customWidth="1"/>
    <col min="5" max="5" width="9" style="17" customWidth="1"/>
    <col min="6" max="6" width="25.25" style="17" customWidth="1"/>
    <col min="7" max="16384" width="9" style="17"/>
  </cols>
  <sheetData>
    <row r="1" spans="1:8" ht="20.25" customHeight="1">
      <c r="A1" s="378" t="s">
        <v>301</v>
      </c>
      <c r="B1" s="378"/>
      <c r="C1" s="378"/>
      <c r="D1" s="378"/>
    </row>
    <row r="2" spans="1:8" ht="38.25" customHeight="1">
      <c r="A2" s="377" t="s">
        <v>361</v>
      </c>
      <c r="B2" s="377"/>
      <c r="C2" s="377"/>
      <c r="D2" s="377"/>
    </row>
    <row r="3" spans="1:8" ht="20.25" customHeight="1">
      <c r="A3" s="360"/>
      <c r="B3" s="360"/>
      <c r="D3" s="332" t="s">
        <v>28</v>
      </c>
    </row>
    <row r="4" spans="1:8" ht="24" customHeight="1">
      <c r="A4" s="18" t="s">
        <v>38</v>
      </c>
      <c r="B4" s="18" t="s">
        <v>41</v>
      </c>
      <c r="C4" s="18" t="s">
        <v>34</v>
      </c>
      <c r="D4" s="18" t="s">
        <v>41</v>
      </c>
    </row>
    <row r="5" spans="1:8" ht="19.5" customHeight="1">
      <c r="A5" s="361" t="s">
        <v>396</v>
      </c>
      <c r="B5" s="362">
        <v>587755</v>
      </c>
      <c r="C5" s="361" t="s">
        <v>403</v>
      </c>
      <c r="D5" s="362">
        <v>69624</v>
      </c>
    </row>
    <row r="6" spans="1:8" ht="19.5" customHeight="1">
      <c r="A6" s="363" t="s">
        <v>336</v>
      </c>
      <c r="B6" s="289">
        <v>340401</v>
      </c>
      <c r="C6" s="363" t="s">
        <v>1129</v>
      </c>
      <c r="D6" s="289">
        <v>48203</v>
      </c>
    </row>
    <row r="7" spans="1:8" ht="17.25" customHeight="1">
      <c r="A7" s="363" t="s">
        <v>30</v>
      </c>
      <c r="B7" s="289">
        <v>34808</v>
      </c>
      <c r="C7" s="363" t="s">
        <v>1130</v>
      </c>
      <c r="D7" s="289">
        <v>31652</v>
      </c>
      <c r="H7" s="110"/>
    </row>
    <row r="8" spans="1:8" ht="17.25" customHeight="1">
      <c r="A8" s="363" t="s">
        <v>31</v>
      </c>
      <c r="B8" s="289">
        <v>9966</v>
      </c>
      <c r="C8" s="363" t="s">
        <v>1131</v>
      </c>
      <c r="D8" s="289">
        <v>7194</v>
      </c>
      <c r="H8" s="110"/>
    </row>
    <row r="9" spans="1:8" ht="17.25" customHeight="1">
      <c r="A9" s="363" t="s">
        <v>293</v>
      </c>
      <c r="B9" s="289"/>
      <c r="C9" s="363" t="s">
        <v>1132</v>
      </c>
      <c r="D9" s="289">
        <v>3444</v>
      </c>
      <c r="H9" s="110"/>
    </row>
    <row r="10" spans="1:8" ht="18.75" customHeight="1">
      <c r="A10" s="363" t="s">
        <v>294</v>
      </c>
      <c r="B10" s="289">
        <v>19696</v>
      </c>
      <c r="C10" s="363" t="s">
        <v>1133</v>
      </c>
      <c r="D10" s="289">
        <v>213</v>
      </c>
      <c r="H10" s="110"/>
    </row>
    <row r="11" spans="1:8" ht="18.75" customHeight="1">
      <c r="A11" s="363" t="s">
        <v>918</v>
      </c>
      <c r="B11" s="289">
        <v>7368</v>
      </c>
      <c r="C11" s="363" t="s">
        <v>1134</v>
      </c>
      <c r="D11" s="289">
        <v>3115</v>
      </c>
      <c r="H11" s="110"/>
    </row>
    <row r="12" spans="1:8" ht="17.25" customHeight="1">
      <c r="A12" s="363" t="s">
        <v>43</v>
      </c>
      <c r="B12" s="289">
        <v>50029</v>
      </c>
      <c r="C12" s="363" t="s">
        <v>1135</v>
      </c>
      <c r="D12" s="289">
        <v>422</v>
      </c>
      <c r="H12" s="110"/>
    </row>
    <row r="13" spans="1:8" ht="17.25" customHeight="1">
      <c r="A13" s="363" t="s">
        <v>295</v>
      </c>
      <c r="B13" s="364">
        <v>2022</v>
      </c>
      <c r="C13" s="363" t="s">
        <v>1136</v>
      </c>
      <c r="D13" s="289">
        <v>9357</v>
      </c>
      <c r="H13" s="110"/>
    </row>
    <row r="14" spans="1:8" ht="17.25" customHeight="1">
      <c r="A14" s="363" t="s">
        <v>296</v>
      </c>
      <c r="B14" s="289"/>
      <c r="C14" s="363" t="s">
        <v>1137</v>
      </c>
      <c r="D14" s="289">
        <v>3669</v>
      </c>
      <c r="H14" s="110"/>
    </row>
    <row r="15" spans="1:8" ht="17.25" customHeight="1">
      <c r="A15" s="363" t="s">
        <v>297</v>
      </c>
      <c r="B15" s="289">
        <v>7179</v>
      </c>
      <c r="C15" s="363" t="s">
        <v>1138</v>
      </c>
      <c r="D15" s="289">
        <v>1570</v>
      </c>
      <c r="H15" s="110"/>
    </row>
    <row r="16" spans="1:8" ht="17.25" customHeight="1">
      <c r="A16" s="363" t="s">
        <v>44</v>
      </c>
      <c r="B16" s="289">
        <v>13455</v>
      </c>
      <c r="C16" s="363" t="s">
        <v>1139</v>
      </c>
      <c r="D16" s="289"/>
      <c r="H16" s="110"/>
    </row>
    <row r="17" spans="1:8" ht="17.25" customHeight="1">
      <c r="A17" s="363" t="s">
        <v>914</v>
      </c>
      <c r="B17" s="289">
        <v>9033</v>
      </c>
      <c r="C17" s="363" t="s">
        <v>1140</v>
      </c>
      <c r="D17" s="289">
        <v>64</v>
      </c>
      <c r="H17" s="110"/>
    </row>
    <row r="18" spans="1:8" ht="17.25" customHeight="1">
      <c r="A18" s="363" t="s">
        <v>915</v>
      </c>
      <c r="B18" s="289">
        <v>5319</v>
      </c>
      <c r="C18" s="363" t="s">
        <v>1141</v>
      </c>
      <c r="D18" s="289">
        <v>4054</v>
      </c>
      <c r="H18" s="110"/>
    </row>
    <row r="19" spans="1:8" ht="17.25" customHeight="1">
      <c r="A19" s="363" t="s">
        <v>916</v>
      </c>
      <c r="B19" s="289">
        <v>2203</v>
      </c>
      <c r="C19" s="363" t="s">
        <v>1142</v>
      </c>
      <c r="D19" s="289">
        <v>21421</v>
      </c>
      <c r="H19" s="110"/>
    </row>
    <row r="20" spans="1:8" ht="17.25" customHeight="1">
      <c r="A20" s="363" t="s">
        <v>917</v>
      </c>
      <c r="B20" s="289">
        <v>41813</v>
      </c>
      <c r="C20" s="363" t="s">
        <v>1143</v>
      </c>
      <c r="D20" s="289">
        <v>448</v>
      </c>
      <c r="H20" s="110"/>
    </row>
    <row r="21" spans="1:8" ht="17.25" customHeight="1">
      <c r="A21" s="363" t="s">
        <v>362</v>
      </c>
      <c r="B21" s="289"/>
      <c r="C21" s="363" t="s">
        <v>1144</v>
      </c>
      <c r="D21" s="289">
        <v>308</v>
      </c>
      <c r="H21" s="110"/>
    </row>
    <row r="22" spans="1:8" ht="17.25" customHeight="1">
      <c r="A22" s="363" t="s">
        <v>299</v>
      </c>
      <c r="B22" s="289"/>
      <c r="C22" s="363" t="s">
        <v>1145</v>
      </c>
      <c r="D22" s="289">
        <v>425</v>
      </c>
      <c r="H22" s="110"/>
    </row>
    <row r="23" spans="1:8" ht="17.25" customHeight="1">
      <c r="A23" s="363" t="s">
        <v>154</v>
      </c>
      <c r="B23" s="289">
        <v>2900</v>
      </c>
      <c r="C23" s="363" t="s">
        <v>1146</v>
      </c>
      <c r="D23" s="289">
        <v>557</v>
      </c>
      <c r="H23" s="110"/>
    </row>
    <row r="24" spans="1:8" ht="17.25" customHeight="1">
      <c r="A24" s="363" t="s">
        <v>45</v>
      </c>
      <c r="B24" s="289">
        <v>3820</v>
      </c>
      <c r="C24" s="363" t="s">
        <v>1147</v>
      </c>
      <c r="D24" s="289">
        <v>3376</v>
      </c>
      <c r="H24" s="110"/>
    </row>
    <row r="25" spans="1:8" ht="17.25" customHeight="1">
      <c r="A25" s="363" t="s">
        <v>46</v>
      </c>
      <c r="B25" s="289">
        <v>2627</v>
      </c>
      <c r="C25" s="363" t="s">
        <v>1148</v>
      </c>
      <c r="D25" s="289">
        <v>1196</v>
      </c>
      <c r="H25" s="110"/>
    </row>
    <row r="26" spans="1:8" ht="17.25" customHeight="1">
      <c r="A26" s="363" t="s">
        <v>47</v>
      </c>
      <c r="B26" s="289">
        <v>27730</v>
      </c>
      <c r="C26" s="363" t="s">
        <v>1149</v>
      </c>
      <c r="D26" s="289">
        <v>399</v>
      </c>
      <c r="H26" s="110"/>
    </row>
    <row r="27" spans="1:8" ht="17.25" customHeight="1">
      <c r="A27" s="363" t="s">
        <v>341</v>
      </c>
      <c r="B27" s="289">
        <v>77962</v>
      </c>
      <c r="C27" s="363" t="s">
        <v>1150</v>
      </c>
      <c r="D27" s="289">
        <v>4040</v>
      </c>
      <c r="H27" s="110"/>
    </row>
    <row r="28" spans="1:8" ht="17.25" customHeight="1">
      <c r="A28" s="363" t="s">
        <v>342</v>
      </c>
      <c r="B28" s="289"/>
      <c r="C28" s="363" t="s">
        <v>1151</v>
      </c>
      <c r="D28" s="289">
        <v>6614</v>
      </c>
      <c r="H28" s="110"/>
    </row>
    <row r="29" spans="1:8" ht="17.25" customHeight="1">
      <c r="A29" s="363" t="s">
        <v>343</v>
      </c>
      <c r="B29" s="289">
        <v>26700</v>
      </c>
      <c r="C29" s="363" t="s">
        <v>1152</v>
      </c>
      <c r="D29" s="289">
        <v>4058</v>
      </c>
      <c r="H29" s="110"/>
    </row>
    <row r="30" spans="1:8" ht="17.25" customHeight="1">
      <c r="A30" s="363" t="s">
        <v>907</v>
      </c>
      <c r="B30" s="289">
        <v>60</v>
      </c>
      <c r="C30" s="103"/>
      <c r="D30" s="103"/>
      <c r="H30" s="110"/>
    </row>
    <row r="31" spans="1:8" ht="17.25" customHeight="1">
      <c r="A31" s="363" t="s">
        <v>908</v>
      </c>
      <c r="B31" s="289">
        <v>17547</v>
      </c>
      <c r="C31" s="103"/>
      <c r="D31" s="103"/>
      <c r="H31" s="110"/>
    </row>
    <row r="32" spans="1:8" ht="17.25" customHeight="1">
      <c r="A32" s="363" t="s">
        <v>909</v>
      </c>
      <c r="B32" s="289">
        <v>18823</v>
      </c>
      <c r="C32" s="103"/>
      <c r="D32" s="103"/>
      <c r="H32" s="110"/>
    </row>
    <row r="33" spans="1:8" ht="17.25" customHeight="1">
      <c r="A33" s="363" t="s">
        <v>910</v>
      </c>
      <c r="B33" s="289">
        <v>500</v>
      </c>
      <c r="C33" s="103"/>
      <c r="D33" s="103"/>
      <c r="H33" s="110"/>
    </row>
    <row r="34" spans="1:8" ht="17.25" customHeight="1">
      <c r="A34" s="363" t="s">
        <v>345</v>
      </c>
      <c r="B34" s="289"/>
      <c r="C34" s="103"/>
      <c r="D34" s="103"/>
      <c r="H34" s="110"/>
    </row>
    <row r="35" spans="1:8" ht="17.25" customHeight="1">
      <c r="A35" s="363" t="s">
        <v>344</v>
      </c>
      <c r="B35" s="289"/>
      <c r="C35" s="103"/>
      <c r="D35" s="103"/>
      <c r="H35" s="110"/>
    </row>
    <row r="36" spans="1:8" ht="17.25" customHeight="1">
      <c r="A36" s="363" t="s">
        <v>911</v>
      </c>
      <c r="B36" s="289">
        <v>10335</v>
      </c>
      <c r="C36" s="103"/>
      <c r="D36" s="103"/>
      <c r="H36" s="110"/>
    </row>
    <row r="37" spans="1:8" ht="17.25" customHeight="1">
      <c r="A37" s="363" t="s">
        <v>912</v>
      </c>
      <c r="B37" s="289">
        <v>3474</v>
      </c>
      <c r="C37" s="103"/>
      <c r="D37" s="103"/>
      <c r="H37" s="110"/>
    </row>
    <row r="38" spans="1:8" ht="17.25" customHeight="1">
      <c r="A38" s="363" t="s">
        <v>913</v>
      </c>
      <c r="B38" s="289">
        <v>523</v>
      </c>
      <c r="C38" s="103"/>
      <c r="D38" s="103"/>
      <c r="H38" s="110"/>
    </row>
    <row r="39" spans="1:8" ht="17.25" customHeight="1">
      <c r="A39" s="363" t="s">
        <v>298</v>
      </c>
      <c r="B39" s="289">
        <v>22471</v>
      </c>
      <c r="C39" s="103"/>
      <c r="D39" s="103"/>
      <c r="H39" s="110"/>
    </row>
    <row r="40" spans="1:8" ht="17.25" customHeight="1">
      <c r="A40" s="363" t="s">
        <v>337</v>
      </c>
      <c r="B40" s="289">
        <v>247354</v>
      </c>
      <c r="C40" s="363"/>
      <c r="D40" s="103"/>
      <c r="H40" s="110"/>
    </row>
    <row r="41" spans="1:8" ht="17.25" customHeight="1">
      <c r="A41" s="363" t="s">
        <v>919</v>
      </c>
      <c r="B41" s="289"/>
      <c r="C41" s="363"/>
      <c r="D41" s="103"/>
      <c r="H41" s="110"/>
    </row>
    <row r="42" spans="1:8" ht="17.25" customHeight="1">
      <c r="A42" s="363" t="s">
        <v>920</v>
      </c>
      <c r="B42" s="289">
        <v>4</v>
      </c>
      <c r="C42" s="363"/>
      <c r="D42" s="365"/>
      <c r="H42" s="110"/>
    </row>
    <row r="43" spans="1:8" ht="17.25" customHeight="1">
      <c r="A43" s="363" t="s">
        <v>921</v>
      </c>
      <c r="B43" s="289"/>
      <c r="C43" s="363"/>
      <c r="D43" s="365"/>
      <c r="H43" s="110"/>
    </row>
    <row r="44" spans="1:8" ht="17.25" customHeight="1">
      <c r="A44" s="363" t="s">
        <v>922</v>
      </c>
      <c r="B44" s="289">
        <v>7205</v>
      </c>
      <c r="C44" s="363"/>
      <c r="D44" s="365"/>
      <c r="H44" s="110"/>
    </row>
    <row r="45" spans="1:8" ht="17.25" customHeight="1">
      <c r="A45" s="363" t="s">
        <v>923</v>
      </c>
      <c r="B45" s="289">
        <v>1206</v>
      </c>
      <c r="C45" s="363"/>
      <c r="D45" s="365"/>
      <c r="H45" s="110"/>
    </row>
    <row r="46" spans="1:8" ht="17.25" customHeight="1">
      <c r="A46" s="363" t="s">
        <v>924</v>
      </c>
      <c r="B46" s="289">
        <v>215</v>
      </c>
      <c r="C46" s="363"/>
      <c r="D46" s="365"/>
      <c r="H46" s="110"/>
    </row>
    <row r="47" spans="1:8" ht="17.25" customHeight="1">
      <c r="A47" s="363" t="s">
        <v>925</v>
      </c>
      <c r="B47" s="289">
        <v>918</v>
      </c>
      <c r="C47" s="363"/>
      <c r="D47" s="365"/>
      <c r="H47" s="110"/>
    </row>
    <row r="48" spans="1:8" ht="17.25" customHeight="1">
      <c r="A48" s="363" t="s">
        <v>926</v>
      </c>
      <c r="B48" s="289">
        <v>387</v>
      </c>
      <c r="C48" s="363"/>
      <c r="D48" s="365"/>
      <c r="H48" s="110"/>
    </row>
    <row r="49" spans="1:8" ht="17.25" customHeight="1">
      <c r="A49" s="363" t="s">
        <v>927</v>
      </c>
      <c r="B49" s="289">
        <v>132229</v>
      </c>
      <c r="C49" s="363"/>
      <c r="D49" s="365"/>
      <c r="H49" s="110"/>
    </row>
    <row r="50" spans="1:8" ht="17.25" customHeight="1">
      <c r="A50" s="363" t="s">
        <v>928</v>
      </c>
      <c r="B50" s="289">
        <v>5</v>
      </c>
      <c r="C50" s="363"/>
      <c r="D50" s="365"/>
    </row>
    <row r="51" spans="1:8" ht="17.25" customHeight="1">
      <c r="A51" s="363" t="s">
        <v>929</v>
      </c>
      <c r="B51" s="289">
        <v>49065</v>
      </c>
      <c r="C51" s="363"/>
      <c r="D51" s="365"/>
    </row>
    <row r="52" spans="1:8" ht="17.25" customHeight="1">
      <c r="A52" s="363" t="s">
        <v>930</v>
      </c>
      <c r="B52" s="289">
        <v>25953</v>
      </c>
      <c r="C52" s="363"/>
      <c r="D52" s="365"/>
    </row>
    <row r="53" spans="1:8" ht="17.25" customHeight="1">
      <c r="A53" s="363" t="s">
        <v>931</v>
      </c>
      <c r="B53" s="289">
        <v>9648</v>
      </c>
      <c r="C53" s="363"/>
      <c r="D53" s="365"/>
    </row>
    <row r="54" spans="1:8" ht="17.25" customHeight="1">
      <c r="A54" s="363" t="s">
        <v>932</v>
      </c>
      <c r="B54" s="289">
        <v>5752</v>
      </c>
      <c r="C54" s="363"/>
      <c r="D54" s="365"/>
    </row>
    <row r="55" spans="1:8" ht="17.25" customHeight="1">
      <c r="A55" s="363" t="s">
        <v>933</v>
      </c>
      <c r="B55" s="289">
        <v>152</v>
      </c>
      <c r="C55" s="363"/>
      <c r="D55" s="365"/>
    </row>
    <row r="56" spans="1:8" ht="17.25" customHeight="1">
      <c r="A56" s="363" t="s">
        <v>935</v>
      </c>
      <c r="B56" s="289">
        <v>4696</v>
      </c>
      <c r="C56" s="363"/>
      <c r="D56" s="365"/>
    </row>
    <row r="57" spans="1:8" ht="17.25" customHeight="1">
      <c r="A57" s="363" t="s">
        <v>936</v>
      </c>
      <c r="B57" s="289">
        <v>6231</v>
      </c>
      <c r="C57" s="363"/>
      <c r="D57" s="365"/>
    </row>
    <row r="58" spans="1:8" ht="17.25" customHeight="1">
      <c r="A58" s="363" t="s">
        <v>937</v>
      </c>
      <c r="B58" s="289">
        <v>524</v>
      </c>
      <c r="C58" s="363"/>
      <c r="D58" s="365"/>
    </row>
    <row r="59" spans="1:8" ht="17.25" customHeight="1">
      <c r="A59" s="363" t="s">
        <v>938</v>
      </c>
      <c r="B59" s="289">
        <v>768</v>
      </c>
      <c r="C59" s="363"/>
      <c r="D59" s="365"/>
    </row>
    <row r="60" spans="1:8" ht="17.25" customHeight="1">
      <c r="A60" s="363" t="s">
        <v>934</v>
      </c>
      <c r="B60" s="289">
        <v>2396</v>
      </c>
      <c r="C60" s="363"/>
      <c r="D60" s="365"/>
    </row>
    <row r="61" spans="1:8" ht="17.25" customHeight="1">
      <c r="A61" s="376" t="s">
        <v>1234</v>
      </c>
      <c r="B61" s="376"/>
      <c r="C61" s="376"/>
      <c r="D61" s="376"/>
    </row>
    <row r="62" spans="1:8" ht="20.100000000000001" customHeight="1">
      <c r="C62" s="90"/>
      <c r="D62" s="90"/>
    </row>
    <row r="63" spans="1:8" ht="20.100000000000001" customHeight="1"/>
    <row r="64" spans="1:8"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sheetData>
  <mergeCells count="3">
    <mergeCell ref="A61:D61"/>
    <mergeCell ref="A2:D2"/>
    <mergeCell ref="A1:D1"/>
  </mergeCells>
  <phoneticPr fontId="1" type="noConversion"/>
  <printOptions horizontalCentered="1"/>
  <pageMargins left="0.15748031496062992" right="0.15748031496062992" top="0.51181102362204722" bottom="0.55118110236220474" header="0.31496062992125984" footer="0.31496062992125984"/>
  <pageSetup paperSize="9" scale="85" orientation="portrait" blackAndWhite="1" errors="blank" r:id="rId1"/>
  <headerFooter alignWithMargins="0">
    <oddFooter>&amp;C&amp;P</oddFooter>
  </headerFooter>
</worksheet>
</file>

<file path=xl/worksheets/sheet8.xml><?xml version="1.0" encoding="utf-8"?>
<worksheet xmlns="http://schemas.openxmlformats.org/spreadsheetml/2006/main" xmlns:r="http://schemas.openxmlformats.org/officeDocument/2006/relationships">
  <dimension ref="A1:D33"/>
  <sheetViews>
    <sheetView topLeftCell="A4" workbookViewId="0">
      <selection activeCell="C31" sqref="C31"/>
    </sheetView>
  </sheetViews>
  <sheetFormatPr defaultColWidth="9" defaultRowHeight="13.5"/>
  <cols>
    <col min="1" max="1" width="9.875" style="51" customWidth="1"/>
    <col min="2" max="2" width="26.75" style="51" customWidth="1"/>
    <col min="3" max="3" width="19.625" style="51" customWidth="1"/>
    <col min="4" max="4" width="22" style="51" customWidth="1"/>
    <col min="5" max="16384" width="9" style="51"/>
  </cols>
  <sheetData>
    <row r="1" spans="1:4" ht="18.75">
      <c r="A1" s="372" t="s">
        <v>1114</v>
      </c>
      <c r="B1" s="372"/>
      <c r="C1" s="372"/>
      <c r="D1" s="372"/>
    </row>
    <row r="2" spans="1:4" ht="25.5" customHeight="1">
      <c r="A2" s="374" t="s">
        <v>1115</v>
      </c>
      <c r="B2" s="374"/>
      <c r="C2" s="374"/>
      <c r="D2" s="374"/>
    </row>
    <row r="3" spans="1:4" ht="20.25" customHeight="1">
      <c r="A3" s="381" t="s">
        <v>1116</v>
      </c>
      <c r="B3" s="381"/>
      <c r="C3" s="381"/>
      <c r="D3" s="381"/>
    </row>
    <row r="4" spans="1:4" ht="14.25" customHeight="1">
      <c r="A4" s="52"/>
      <c r="B4" s="52"/>
      <c r="C4" s="52"/>
      <c r="D4" s="107" t="s">
        <v>1117</v>
      </c>
    </row>
    <row r="5" spans="1:4" ht="32.25" customHeight="1">
      <c r="A5" s="382" t="s">
        <v>1118</v>
      </c>
      <c r="B5" s="382"/>
      <c r="C5" s="116" t="s">
        <v>1119</v>
      </c>
      <c r="D5" s="291" t="s">
        <v>1120</v>
      </c>
    </row>
    <row r="6" spans="1:4" s="53" customFormat="1" ht="27" customHeight="1">
      <c r="A6" s="104" t="s">
        <v>1121</v>
      </c>
      <c r="B6" s="104"/>
      <c r="C6" s="255">
        <f>SUM(C7:C33)</f>
        <v>48674</v>
      </c>
      <c r="D6" s="255">
        <f>SUM(D7:D33)</f>
        <v>69624</v>
      </c>
    </row>
    <row r="7" spans="1:4" s="53" customFormat="1" ht="21.75" customHeight="1">
      <c r="A7" s="379" t="s">
        <v>966</v>
      </c>
      <c r="B7" s="380"/>
      <c r="C7" s="236">
        <v>1019</v>
      </c>
      <c r="D7" s="236">
        <v>1078</v>
      </c>
    </row>
    <row r="8" spans="1:4" s="53" customFormat="1" ht="21.75" customHeight="1">
      <c r="A8" s="379" t="s">
        <v>967</v>
      </c>
      <c r="B8" s="380" t="s">
        <v>967</v>
      </c>
      <c r="C8" s="236">
        <v>1091</v>
      </c>
      <c r="D8" s="236">
        <v>1199</v>
      </c>
    </row>
    <row r="9" spans="1:4" s="53" customFormat="1" ht="21.75" customHeight="1">
      <c r="A9" s="379" t="s">
        <v>968</v>
      </c>
      <c r="B9" s="380" t="s">
        <v>968</v>
      </c>
      <c r="C9" s="236">
        <v>1388</v>
      </c>
      <c r="D9" s="236">
        <v>1951</v>
      </c>
    </row>
    <row r="10" spans="1:4" ht="21.75" customHeight="1">
      <c r="A10" s="379" t="s">
        <v>969</v>
      </c>
      <c r="B10" s="380" t="s">
        <v>969</v>
      </c>
      <c r="C10" s="236">
        <v>601</v>
      </c>
      <c r="D10" s="236">
        <v>1040</v>
      </c>
    </row>
    <row r="11" spans="1:4" s="53" customFormat="1" ht="21.75" customHeight="1">
      <c r="A11" s="379" t="s">
        <v>970</v>
      </c>
      <c r="B11" s="380" t="s">
        <v>970</v>
      </c>
      <c r="C11" s="236">
        <v>988</v>
      </c>
      <c r="D11" s="236">
        <v>1233</v>
      </c>
    </row>
    <row r="12" spans="1:4" ht="21.75" customHeight="1">
      <c r="A12" s="379" t="s">
        <v>971</v>
      </c>
      <c r="B12" s="380" t="s">
        <v>971</v>
      </c>
      <c r="C12" s="236">
        <v>4344</v>
      </c>
      <c r="D12" s="236">
        <v>4865</v>
      </c>
    </row>
    <row r="13" spans="1:4" ht="21.75" customHeight="1">
      <c r="A13" s="379" t="s">
        <v>972</v>
      </c>
      <c r="B13" s="380" t="s">
        <v>972</v>
      </c>
      <c r="C13" s="236">
        <v>2934</v>
      </c>
      <c r="D13" s="236">
        <v>3233</v>
      </c>
    </row>
    <row r="14" spans="1:4" ht="21.75" customHeight="1">
      <c r="A14" s="379" t="s">
        <v>973</v>
      </c>
      <c r="B14" s="380" t="s">
        <v>973</v>
      </c>
      <c r="C14" s="236">
        <v>453</v>
      </c>
      <c r="D14" s="236">
        <v>827</v>
      </c>
    </row>
    <row r="15" spans="1:4" ht="21.75" customHeight="1">
      <c r="A15" s="379" t="s">
        <v>974</v>
      </c>
      <c r="B15" s="380" t="s">
        <v>974</v>
      </c>
      <c r="C15" s="236">
        <v>1731</v>
      </c>
      <c r="D15" s="236">
        <v>2237</v>
      </c>
    </row>
    <row r="16" spans="1:4" ht="21.75" customHeight="1">
      <c r="A16" s="379" t="s">
        <v>975</v>
      </c>
      <c r="B16" s="380" t="s">
        <v>975</v>
      </c>
      <c r="C16" s="236">
        <v>2477</v>
      </c>
      <c r="D16" s="236">
        <v>3320</v>
      </c>
    </row>
    <row r="17" spans="1:4" ht="21.75" customHeight="1">
      <c r="A17" s="379" t="s">
        <v>976</v>
      </c>
      <c r="B17" s="380" t="s">
        <v>976</v>
      </c>
      <c r="C17" s="236">
        <v>1776</v>
      </c>
      <c r="D17" s="236">
        <v>2137</v>
      </c>
    </row>
    <row r="18" spans="1:4" ht="21.75" customHeight="1">
      <c r="A18" s="379" t="s">
        <v>977</v>
      </c>
      <c r="B18" s="380" t="s">
        <v>977</v>
      </c>
      <c r="C18" s="236">
        <v>2609</v>
      </c>
      <c r="D18" s="236">
        <v>3625</v>
      </c>
    </row>
    <row r="19" spans="1:4" s="53" customFormat="1" ht="21.75" customHeight="1">
      <c r="A19" s="379" t="s">
        <v>978</v>
      </c>
      <c r="B19" s="380" t="s">
        <v>978</v>
      </c>
      <c r="C19" s="236">
        <v>1376</v>
      </c>
      <c r="D19" s="236">
        <v>1918</v>
      </c>
    </row>
    <row r="20" spans="1:4" s="53" customFormat="1" ht="21.75" customHeight="1">
      <c r="A20" s="379" t="s">
        <v>979</v>
      </c>
      <c r="B20" s="380" t="s">
        <v>979</v>
      </c>
      <c r="C20" s="236">
        <v>2230</v>
      </c>
      <c r="D20" s="236">
        <v>2625</v>
      </c>
    </row>
    <row r="21" spans="1:4" s="53" customFormat="1" ht="21.75" customHeight="1">
      <c r="A21" s="379" t="s">
        <v>980</v>
      </c>
      <c r="B21" s="380" t="s">
        <v>980</v>
      </c>
      <c r="C21" s="236">
        <v>1705</v>
      </c>
      <c r="D21" s="236">
        <v>2350</v>
      </c>
    </row>
    <row r="22" spans="1:4" s="53" customFormat="1" ht="21.75" customHeight="1">
      <c r="A22" s="379" t="s">
        <v>981</v>
      </c>
      <c r="B22" s="380" t="s">
        <v>981</v>
      </c>
      <c r="C22" s="236">
        <v>1490</v>
      </c>
      <c r="D22" s="236">
        <v>1884</v>
      </c>
    </row>
    <row r="23" spans="1:4" s="53" customFormat="1" ht="21.75" customHeight="1">
      <c r="A23" s="379" t="s">
        <v>982</v>
      </c>
      <c r="B23" s="380" t="s">
        <v>982</v>
      </c>
      <c r="C23" s="236">
        <v>1009</v>
      </c>
      <c r="D23" s="236">
        <v>1352</v>
      </c>
    </row>
    <row r="24" spans="1:4" s="53" customFormat="1" ht="21.75" customHeight="1">
      <c r="A24" s="379" t="s">
        <v>983</v>
      </c>
      <c r="B24" s="380" t="s">
        <v>983</v>
      </c>
      <c r="C24" s="236">
        <v>1424</v>
      </c>
      <c r="D24" s="236">
        <v>1648</v>
      </c>
    </row>
    <row r="25" spans="1:4" s="53" customFormat="1" ht="21.75" customHeight="1">
      <c r="A25" s="379" t="s">
        <v>984</v>
      </c>
      <c r="B25" s="380" t="s">
        <v>984</v>
      </c>
      <c r="C25" s="236">
        <v>3359</v>
      </c>
      <c r="D25" s="236">
        <v>4245</v>
      </c>
    </row>
    <row r="26" spans="1:4" s="53" customFormat="1" ht="21.75" customHeight="1">
      <c r="A26" s="379" t="s">
        <v>985</v>
      </c>
      <c r="B26" s="380" t="s">
        <v>985</v>
      </c>
      <c r="C26" s="236">
        <v>3592</v>
      </c>
      <c r="D26" s="236">
        <v>4133</v>
      </c>
    </row>
    <row r="27" spans="1:4" s="53" customFormat="1" ht="21.75" customHeight="1">
      <c r="A27" s="379" t="s">
        <v>986</v>
      </c>
      <c r="B27" s="380" t="s">
        <v>986</v>
      </c>
      <c r="C27" s="236">
        <v>1418</v>
      </c>
      <c r="D27" s="236">
        <v>1975</v>
      </c>
    </row>
    <row r="28" spans="1:4" s="53" customFormat="1" ht="21.75" customHeight="1">
      <c r="A28" s="379" t="s">
        <v>987</v>
      </c>
      <c r="B28" s="380" t="s">
        <v>987</v>
      </c>
      <c r="C28" s="236">
        <v>1290</v>
      </c>
      <c r="D28" s="236">
        <f>2133+17</f>
        <v>2150</v>
      </c>
    </row>
    <row r="29" spans="1:4" s="53" customFormat="1" ht="21.75" customHeight="1">
      <c r="A29" s="379" t="s">
        <v>988</v>
      </c>
      <c r="B29" s="380" t="s">
        <v>988</v>
      </c>
      <c r="C29" s="236">
        <v>1441</v>
      </c>
      <c r="D29" s="236">
        <v>1750</v>
      </c>
    </row>
    <row r="30" spans="1:4" s="53" customFormat="1" ht="21.75" customHeight="1">
      <c r="A30" s="379" t="s">
        <v>989</v>
      </c>
      <c r="B30" s="380" t="s">
        <v>989</v>
      </c>
      <c r="C30" s="236">
        <v>464</v>
      </c>
      <c r="D30" s="236">
        <v>2982</v>
      </c>
    </row>
    <row r="31" spans="1:4" s="53" customFormat="1" ht="21.75" customHeight="1">
      <c r="A31" s="379" t="s">
        <v>990</v>
      </c>
      <c r="B31" s="380" t="s">
        <v>990</v>
      </c>
      <c r="C31" s="236">
        <v>1183</v>
      </c>
      <c r="D31" s="236">
        <v>1912</v>
      </c>
    </row>
    <row r="32" spans="1:4" s="53" customFormat="1" ht="21.75" customHeight="1">
      <c r="A32" s="379" t="s">
        <v>991</v>
      </c>
      <c r="B32" s="380" t="s">
        <v>991</v>
      </c>
      <c r="C32" s="236">
        <v>591</v>
      </c>
      <c r="D32" s="236">
        <v>6779</v>
      </c>
    </row>
    <row r="33" spans="1:4" s="53" customFormat="1" ht="21.75" customHeight="1">
      <c r="A33" s="379" t="s">
        <v>992</v>
      </c>
      <c r="B33" s="380" t="s">
        <v>992</v>
      </c>
      <c r="C33" s="236">
        <v>4691</v>
      </c>
      <c r="D33" s="236">
        <v>5176</v>
      </c>
    </row>
  </sheetData>
  <mergeCells count="31">
    <mergeCell ref="A32:B32"/>
    <mergeCell ref="A33:B33"/>
    <mergeCell ref="A27:B27"/>
    <mergeCell ref="A28:B28"/>
    <mergeCell ref="A29:B29"/>
    <mergeCell ref="A30:B30"/>
    <mergeCell ref="A31:B31"/>
    <mergeCell ref="A22:B22"/>
    <mergeCell ref="A23:B23"/>
    <mergeCell ref="A24:B24"/>
    <mergeCell ref="A25:B25"/>
    <mergeCell ref="A26:B26"/>
    <mergeCell ref="A17:B17"/>
    <mergeCell ref="A18:B18"/>
    <mergeCell ref="A19:B19"/>
    <mergeCell ref="A20:B20"/>
    <mergeCell ref="A21:B21"/>
    <mergeCell ref="A12:B12"/>
    <mergeCell ref="A13:B13"/>
    <mergeCell ref="A14:B14"/>
    <mergeCell ref="A15:B15"/>
    <mergeCell ref="A16:B16"/>
    <mergeCell ref="A8:B8"/>
    <mergeCell ref="A9:B9"/>
    <mergeCell ref="A10:B10"/>
    <mergeCell ref="A11:B11"/>
    <mergeCell ref="A1:D1"/>
    <mergeCell ref="A2:D2"/>
    <mergeCell ref="A3:D3"/>
    <mergeCell ref="A5:B5"/>
    <mergeCell ref="A7:B7"/>
  </mergeCells>
  <phoneticPr fontId="1" type="noConversion"/>
  <printOptions horizontalCentered="1"/>
  <pageMargins left="0.31496062992125984" right="0.31496062992125984" top="0.39370078740157483" bottom="0.19685039370078741" header="0.31496062992125984" footer="0.31496062992125984"/>
  <pageSetup paperSize="9" fitToHeight="0" orientation="portrait" blackAndWhite="1" errors="blank" r:id="rId1"/>
  <headerFooter alignWithMargins="0">
    <oddFooter>&amp;C&amp;P</oddFooter>
  </headerFooter>
</worksheet>
</file>

<file path=xl/worksheets/sheet9.xml><?xml version="1.0" encoding="utf-8"?>
<worksheet xmlns="http://schemas.openxmlformats.org/spreadsheetml/2006/main" xmlns:r="http://schemas.openxmlformats.org/officeDocument/2006/relationships">
  <sheetPr>
    <pageSetUpPr fitToPage="1"/>
  </sheetPr>
  <dimension ref="A1:D45"/>
  <sheetViews>
    <sheetView showZeros="0" topLeftCell="A7" workbookViewId="0">
      <selection activeCell="C19" sqref="C19"/>
    </sheetView>
  </sheetViews>
  <sheetFormatPr defaultColWidth="10" defaultRowHeight="13.5"/>
  <cols>
    <col min="1" max="1" width="56.625" style="299" customWidth="1"/>
    <col min="2" max="3" width="20.125" style="265" customWidth="1"/>
    <col min="4" max="16384" width="10" style="265"/>
  </cols>
  <sheetData>
    <row r="1" spans="1:4" ht="18.75">
      <c r="A1" s="385" t="s">
        <v>1122</v>
      </c>
      <c r="B1" s="385"/>
      <c r="C1" s="385"/>
    </row>
    <row r="2" spans="1:4" ht="24">
      <c r="A2" s="383" t="s">
        <v>993</v>
      </c>
      <c r="B2" s="383"/>
      <c r="C2" s="383"/>
    </row>
    <row r="3" spans="1:4">
      <c r="A3" s="384" t="s">
        <v>1123</v>
      </c>
      <c r="B3" s="384"/>
      <c r="C3" s="384"/>
    </row>
    <row r="4" spans="1:4" ht="20.25" customHeight="1">
      <c r="A4" s="294"/>
      <c r="B4" s="295"/>
      <c r="C4" s="263" t="s">
        <v>1236</v>
      </c>
    </row>
    <row r="5" spans="1:4" ht="24" customHeight="1">
      <c r="A5" s="296"/>
      <c r="B5" s="264" t="s">
        <v>1119</v>
      </c>
      <c r="C5" s="264" t="s">
        <v>1120</v>
      </c>
    </row>
    <row r="6" spans="1:4" ht="20.100000000000001" customHeight="1">
      <c r="A6" s="297" t="s">
        <v>1124</v>
      </c>
      <c r="B6" s="255">
        <v>48674</v>
      </c>
      <c r="C6" s="255">
        <v>69624</v>
      </c>
      <c r="D6" s="298"/>
    </row>
    <row r="7" spans="1:4" ht="20.100000000000001" customHeight="1">
      <c r="A7" s="302" t="s">
        <v>996</v>
      </c>
      <c r="B7" s="255">
        <v>43001</v>
      </c>
      <c r="C7" s="255">
        <v>48203</v>
      </c>
      <c r="D7" s="298"/>
    </row>
    <row r="8" spans="1:4" ht="20.100000000000001" customHeight="1">
      <c r="A8" s="268" t="s">
        <v>1196</v>
      </c>
      <c r="B8" s="236">
        <v>31652</v>
      </c>
      <c r="C8" s="236">
        <v>31652</v>
      </c>
    </row>
    <row r="9" spans="1:4" s="54" customFormat="1" ht="20.100000000000001" customHeight="1">
      <c r="A9" s="268" t="s">
        <v>1197</v>
      </c>
      <c r="B9" s="236">
        <v>7103</v>
      </c>
      <c r="C9" s="236">
        <v>7194</v>
      </c>
    </row>
    <row r="10" spans="1:4" s="54" customFormat="1" ht="20.100000000000001" customHeight="1">
      <c r="A10" s="268" t="s">
        <v>1125</v>
      </c>
      <c r="B10" s="236">
        <v>3690</v>
      </c>
      <c r="C10" s="236">
        <v>3444</v>
      </c>
    </row>
    <row r="11" spans="1:4" s="54" customFormat="1" ht="20.100000000000001" customHeight="1">
      <c r="A11" s="268" t="s">
        <v>1198</v>
      </c>
      <c r="B11" s="236">
        <v>406</v>
      </c>
      <c r="C11" s="236">
        <v>213</v>
      </c>
    </row>
    <row r="12" spans="1:4" s="54" customFormat="1" ht="20.100000000000001" customHeight="1">
      <c r="A12" s="268" t="s">
        <v>1199</v>
      </c>
      <c r="B12" s="236">
        <v>2970</v>
      </c>
      <c r="C12" s="236">
        <v>3115</v>
      </c>
    </row>
    <row r="13" spans="1:4" s="54" customFormat="1" ht="20.100000000000001" customHeight="1">
      <c r="A13" s="268" t="s">
        <v>1160</v>
      </c>
      <c r="B13" s="236">
        <v>37</v>
      </c>
      <c r="C13" s="236">
        <v>422</v>
      </c>
    </row>
    <row r="14" spans="1:4" s="54" customFormat="1" ht="20.100000000000001" customHeight="1">
      <c r="A14" s="268" t="s">
        <v>1200</v>
      </c>
      <c r="B14" s="236">
        <v>4246</v>
      </c>
      <c r="C14" s="236">
        <v>9357</v>
      </c>
    </row>
    <row r="15" spans="1:4" s="54" customFormat="1" ht="20.100000000000001" customHeight="1">
      <c r="A15" s="268" t="s">
        <v>1161</v>
      </c>
      <c r="B15" s="236">
        <v>3595</v>
      </c>
      <c r="C15" s="236">
        <v>3669</v>
      </c>
    </row>
    <row r="16" spans="1:4" s="54" customFormat="1" ht="20.100000000000001" customHeight="1">
      <c r="A16" s="268" t="s">
        <v>1162</v>
      </c>
      <c r="B16" s="236"/>
      <c r="C16" s="236">
        <v>1570</v>
      </c>
    </row>
    <row r="17" spans="1:4" s="54" customFormat="1" ht="20.100000000000001" customHeight="1">
      <c r="A17" s="268" t="s">
        <v>1201</v>
      </c>
      <c r="B17" s="236">
        <v>651</v>
      </c>
      <c r="C17" s="236"/>
    </row>
    <row r="18" spans="1:4" s="54" customFormat="1" ht="20.100000000000001" customHeight="1">
      <c r="A18" s="268" t="s">
        <v>1126</v>
      </c>
      <c r="B18" s="236"/>
      <c r="C18" s="236">
        <v>64</v>
      </c>
    </row>
    <row r="19" spans="1:4" s="54" customFormat="1" ht="20.100000000000001" customHeight="1">
      <c r="A19" s="268" t="s">
        <v>1202</v>
      </c>
      <c r="B19" s="236"/>
      <c r="C19" s="236">
        <v>4054</v>
      </c>
    </row>
    <row r="20" spans="1:4" ht="20.100000000000001" customHeight="1">
      <c r="A20" s="267" t="s">
        <v>1203</v>
      </c>
      <c r="B20" s="255">
        <v>5673</v>
      </c>
      <c r="C20" s="255">
        <v>21421</v>
      </c>
      <c r="D20" s="298"/>
    </row>
    <row r="21" spans="1:4" ht="18.75" customHeight="1">
      <c r="A21" s="268" t="s">
        <v>1001</v>
      </c>
      <c r="B21" s="236">
        <v>605</v>
      </c>
      <c r="C21" s="236">
        <v>448</v>
      </c>
    </row>
    <row r="22" spans="1:4" ht="20.100000000000001" customHeight="1">
      <c r="A22" s="268" t="s">
        <v>1204</v>
      </c>
      <c r="B22" s="236">
        <v>368</v>
      </c>
      <c r="C22" s="236">
        <v>308</v>
      </c>
    </row>
    <row r="23" spans="1:4" ht="20.100000000000001" customHeight="1">
      <c r="A23" s="268" t="s">
        <v>1003</v>
      </c>
      <c r="B23" s="236">
        <v>450</v>
      </c>
      <c r="C23" s="236">
        <v>425</v>
      </c>
    </row>
    <row r="24" spans="1:4" ht="20.100000000000001" customHeight="1">
      <c r="A24" s="268" t="s">
        <v>1127</v>
      </c>
      <c r="B24" s="236">
        <v>874</v>
      </c>
      <c r="C24" s="236">
        <v>557</v>
      </c>
    </row>
    <row r="25" spans="1:4" ht="20.100000000000001" customHeight="1">
      <c r="A25" s="268" t="s">
        <v>1163</v>
      </c>
      <c r="B25" s="236">
        <v>3376</v>
      </c>
      <c r="C25" s="236">
        <v>3376</v>
      </c>
    </row>
    <row r="26" spans="1:4" ht="20.100000000000001" customHeight="1">
      <c r="A26" s="268" t="s">
        <v>1164</v>
      </c>
      <c r="B26" s="236">
        <v>0</v>
      </c>
      <c r="C26" s="236">
        <v>1196</v>
      </c>
    </row>
    <row r="27" spans="1:4" ht="20.100000000000001" customHeight="1">
      <c r="A27" s="268" t="s">
        <v>1205</v>
      </c>
      <c r="B27" s="236"/>
      <c r="C27" s="236">
        <v>399</v>
      </c>
    </row>
    <row r="28" spans="1:4" ht="20.100000000000001" customHeight="1">
      <c r="A28" s="268" t="s">
        <v>1206</v>
      </c>
      <c r="B28" s="236"/>
      <c r="C28" s="236">
        <v>4040</v>
      </c>
    </row>
    <row r="29" spans="1:4" ht="20.100000000000001" customHeight="1">
      <c r="A29" s="268" t="s">
        <v>1128</v>
      </c>
      <c r="B29" s="236"/>
      <c r="C29" s="236">
        <v>6614</v>
      </c>
    </row>
    <row r="30" spans="1:4" ht="20.100000000000001" customHeight="1">
      <c r="A30" s="268" t="s">
        <v>1207</v>
      </c>
      <c r="B30" s="236"/>
      <c r="C30" s="236">
        <v>4058</v>
      </c>
    </row>
    <row r="31" spans="1:4" ht="32.25" customHeight="1">
      <c r="A31" s="386" t="s">
        <v>1256</v>
      </c>
      <c r="B31" s="386"/>
      <c r="C31" s="386"/>
    </row>
    <row r="32" spans="1:4"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sheetData>
  <mergeCells count="4">
    <mergeCell ref="A2:C2"/>
    <mergeCell ref="A3:C3"/>
    <mergeCell ref="A1:C1"/>
    <mergeCell ref="A31:C31"/>
  </mergeCells>
  <phoneticPr fontId="1" type="noConversion"/>
  <printOptions horizontalCentered="1"/>
  <pageMargins left="0.23622047244094491" right="0.23622047244094491" top="0.51181102362204722" bottom="0.47244094488188981" header="0.31496062992125984" footer="0.19685039370078741"/>
  <pageSetup paperSize="9" orientation="portrait" blackAndWhite="1" errors="blank"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31</vt:i4>
      </vt:variant>
      <vt:variant>
        <vt:lpstr>命名范围</vt:lpstr>
      </vt:variant>
      <vt:variant>
        <vt:i4>34</vt:i4>
      </vt:variant>
    </vt:vector>
  </HeadingPairs>
  <TitlesOfParts>
    <vt:vector size="65" baseType="lpstr">
      <vt:lpstr>封面</vt:lpstr>
      <vt:lpstr>目录</vt:lpstr>
      <vt:lpstr>01-2019全区收入</vt:lpstr>
      <vt:lpstr>02-2019全区支出</vt:lpstr>
      <vt:lpstr>03-2019公共平衡 </vt:lpstr>
      <vt:lpstr>04-2019公共本级支出功能 </vt:lpstr>
      <vt:lpstr>05-2019公共线下 </vt:lpstr>
      <vt:lpstr>06-2019转移支付分地区</vt:lpstr>
      <vt:lpstr>07-2019转移支付分项目 </vt:lpstr>
      <vt:lpstr>8-2019基金平衡</vt:lpstr>
      <vt:lpstr>9-2019基金支出</vt:lpstr>
      <vt:lpstr>10-2019基金转移支付</vt:lpstr>
      <vt:lpstr>11-2019国资 </vt:lpstr>
      <vt:lpstr>12-2020公共平衡</vt:lpstr>
      <vt:lpstr>13-2020公共本级支出功能 </vt:lpstr>
      <vt:lpstr>14-2020公共基本和项目 </vt:lpstr>
      <vt:lpstr>15-2020公共本级基本支出经济 </vt:lpstr>
      <vt:lpstr>16-2020公共线下</vt:lpstr>
      <vt:lpstr>17-2020转移支付分地区</vt:lpstr>
      <vt:lpstr>18-2020转移支付分项目</vt:lpstr>
      <vt:lpstr>19-2020基金平衡</vt:lpstr>
      <vt:lpstr>20-2020基金支出</vt:lpstr>
      <vt:lpstr>21-2020基金转移支付</vt:lpstr>
      <vt:lpstr>22-2020国资</vt:lpstr>
      <vt:lpstr>23-2020新增债券安排</vt:lpstr>
      <vt:lpstr>24-2019债务限额、余额</vt:lpstr>
      <vt:lpstr>25-2019、2020一般债务余额</vt:lpstr>
      <vt:lpstr>26-2019、2020专项债务余额</vt:lpstr>
      <vt:lpstr>27-债务还本付息</vt:lpstr>
      <vt:lpstr>28-2020年提前下达</vt:lpstr>
      <vt:lpstr>29-社保</vt:lpstr>
      <vt:lpstr>封面!_GoBack</vt:lpstr>
      <vt:lpstr>'01-2019全区收入'!Print_Area</vt:lpstr>
      <vt:lpstr>'02-2019全区支出'!Print_Area</vt:lpstr>
      <vt:lpstr>'03-2019公共平衡 '!Print_Area</vt:lpstr>
      <vt:lpstr>'04-2019公共本级支出功能 '!Print_Area</vt:lpstr>
      <vt:lpstr>'05-2019公共线下 '!Print_Area</vt:lpstr>
      <vt:lpstr>'06-2019转移支付分地区'!Print_Area</vt:lpstr>
      <vt:lpstr>'07-2019转移支付分项目 '!Print_Area</vt:lpstr>
      <vt:lpstr>'11-2019国资 '!Print_Area</vt:lpstr>
      <vt:lpstr>'12-2020公共平衡'!Print_Area</vt:lpstr>
      <vt:lpstr>'13-2020公共本级支出功能 '!Print_Area</vt:lpstr>
      <vt:lpstr>'14-2020公共基本和项目 '!Print_Area</vt:lpstr>
      <vt:lpstr>'15-2020公共本级基本支出经济 '!Print_Area</vt:lpstr>
      <vt:lpstr>'16-2020公共线下'!Print_Area</vt:lpstr>
      <vt:lpstr>'17-2020转移支付分地区'!Print_Area</vt:lpstr>
      <vt:lpstr>'18-2020转移支付分项目'!Print_Area</vt:lpstr>
      <vt:lpstr>'19-2020基金平衡'!Print_Area</vt:lpstr>
      <vt:lpstr>'20-2020基金支出'!Print_Area</vt:lpstr>
      <vt:lpstr>'27-债务还本付息'!Print_Area</vt:lpstr>
      <vt:lpstr>'8-2019基金平衡'!Print_Area</vt:lpstr>
      <vt:lpstr>'9-2019基金支出'!Print_Area</vt:lpstr>
      <vt:lpstr>'03-2019公共平衡 '!Print_Titles</vt:lpstr>
      <vt:lpstr>'04-2019公共本级支出功能 '!Print_Titles</vt:lpstr>
      <vt:lpstr>'05-2019公共线下 '!Print_Titles</vt:lpstr>
      <vt:lpstr>'06-2019转移支付分地区'!Print_Titles</vt:lpstr>
      <vt:lpstr>'07-2019转移支付分项目 '!Print_Titles</vt:lpstr>
      <vt:lpstr>'13-2020公共本级支出功能 '!Print_Titles</vt:lpstr>
      <vt:lpstr>'15-2020公共本级基本支出经济 '!Print_Titles</vt:lpstr>
      <vt:lpstr>'16-2020公共线下'!Print_Titles</vt:lpstr>
      <vt:lpstr>'17-2020转移支付分地区'!Print_Titles</vt:lpstr>
      <vt:lpstr>'18-2020转移支付分项目'!Print_Titles</vt:lpstr>
      <vt:lpstr>'20-2020基金支出'!Print_Titles</vt:lpstr>
      <vt:lpstr>'8-2019基金平衡'!Print_Titles</vt:lpstr>
      <vt:lpstr>'9-2019基金支出'!Print_Titles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2021-07-13T00:40:51Z</dcterms:modified>
</cp:coreProperties>
</file>